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対応チェック" sheetId="2" state="visible" r:id="rId2"/>
    <sheet xmlns:r="http://schemas.openxmlformats.org/officeDocument/2006/relationships" name="ファイル名と置き場所" sheetId="3" state="visible" r:id="rId3"/>
    <sheet xmlns:r="http://schemas.openxmlformats.org/officeDocument/2006/relationships" name="点検の記録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15">
    <font>
      <name val="Calibri"/>
      <family val="2"/>
      <color theme="1"/>
      <sz val="11"/>
      <scheme val="minor"/>
    </font>
    <font>
      <name val="Meiryo"/>
      <b val="1"/>
      <color rgb="0013233A"/>
      <sz val="20"/>
    </font>
    <font>
      <name val="Meiryo"/>
      <color rgb="005A6472"/>
      <sz val="9"/>
    </font>
    <font>
      <name val="Meiryo"/>
      <b val="1"/>
      <color rgb="00C8842B"/>
      <sz val="12"/>
    </font>
    <font>
      <name val="Meiryo"/>
      <color rgb="0013233A"/>
      <sz val="10"/>
    </font>
    <font>
      <name val="Meiryo"/>
      <b val="1"/>
      <color rgb="001C8273"/>
      <sz val="12"/>
    </font>
    <font>
      <name val="Meiryo"/>
      <b val="1"/>
      <color rgb="001C8273"/>
      <sz val="11"/>
    </font>
    <font>
      <name val="Meiryo"/>
      <b val="1"/>
      <color rgb="005A6472"/>
      <sz val="11"/>
    </font>
    <font>
      <name val="Meiryo"/>
      <b val="1"/>
      <color rgb="00FFFFFF"/>
      <sz val="10"/>
    </font>
    <font>
      <name val="Meiryo"/>
      <sz val="10"/>
    </font>
    <font>
      <name val="Meiryo"/>
      <b val="1"/>
      <color rgb="00C8842B"/>
      <sz val="11"/>
    </font>
    <font>
      <name val="Meiryo"/>
      <color rgb="005A6472"/>
      <sz val="10"/>
    </font>
    <font>
      <name val="Meiryo"/>
      <b val="1"/>
      <color rgb="0013233A"/>
      <sz val="16"/>
    </font>
    <font>
      <name val="Consolas"/>
      <color rgb="0013233A"/>
      <sz val="10"/>
    </font>
    <font>
      <name val="Meiryo"/>
      <b val="1"/>
      <color rgb="0013233A"/>
      <sz val="11"/>
    </font>
  </fonts>
  <fills count="4">
    <fill>
      <patternFill/>
    </fill>
    <fill>
      <patternFill patternType="gray125"/>
    </fill>
    <fill>
      <patternFill patternType="solid">
        <fgColor rgb="00FDFAF5"/>
      </patternFill>
    </fill>
    <fill>
      <patternFill patternType="solid">
        <fgColor rgb="001C8273"/>
      </patternFill>
    </fill>
  </fills>
  <borders count="2">
    <border>
      <left/>
      <right/>
      <top/>
      <bottom/>
      <diagonal/>
    </border>
    <border>
      <left style="thin">
        <color rgb="00E1E4E9"/>
      </left>
      <right style="thin">
        <color rgb="00E1E4E9"/>
      </right>
      <top style="thin">
        <color rgb="00E1E4E9"/>
      </top>
      <bottom style="thin">
        <color rgb="00E1E4E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2" borderId="0" applyAlignment="1" pivotButton="0" quotePrefix="0" xfId="0">
      <alignment vertical="top"/>
    </xf>
    <xf numFmtId="0" fontId="4" fillId="2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vertical="center"/>
    </xf>
    <xf numFmtId="0" fontId="9" fillId="0" borderId="1" applyAlignment="1" pivotButton="0" quotePrefix="0" xfId="0">
      <alignment vertical="center" wrapText="1"/>
    </xf>
    <xf numFmtId="164" fontId="9" fillId="0" borderId="1" applyAlignment="1" pivotButton="0" quotePrefix="0" xfId="0">
      <alignment vertical="center"/>
    </xf>
    <xf numFmtId="0" fontId="10" fillId="0" borderId="0" applyAlignment="1" pivotButton="0" quotePrefix="0" xfId="0">
      <alignment vertical="top"/>
    </xf>
    <xf numFmtId="0" fontId="3" fillId="0" borderId="0" applyAlignment="1" pivotButton="0" quotePrefix="0" xfId="0">
      <alignment horizontal="center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/>
    </xf>
    <xf numFmtId="0" fontId="13" fillId="0" borderId="0" applyAlignment="1" pivotButton="0" quotePrefix="0" xfId="0">
      <alignment vertical="top"/>
    </xf>
    <xf numFmtId="0" fontId="10" fillId="2" borderId="0" applyAlignment="1" pivotButton="0" quotePrefix="0" xfId="0">
      <alignment vertical="top"/>
    </xf>
    <xf numFmtId="164" fontId="9" fillId="0" borderId="1" applyAlignment="1" pivotButton="0" quotePrefix="0" xfId="0">
      <alignment vertical="center" wrapText="1"/>
    </xf>
    <xf numFmtId="0" fontId="14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EDF6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8" customWidth="1" min="2" max="2"/>
  </cols>
  <sheetData>
    <row r="2">
      <c r="B2" s="1" t="inlineStr">
        <is>
          <t>電子帳簿保存法 対応チェックリスト</t>
        </is>
      </c>
    </row>
    <row r="3">
      <c r="B3" s="2" t="inlineStr">
        <is>
          <t>OKD SOFT ／ okd-soft.com</t>
        </is>
      </c>
    </row>
    <row r="5">
      <c r="B5" s="3" t="inlineStr">
        <is>
          <t>先に、いちばん大事なこと</t>
        </is>
      </c>
    </row>
    <row r="6">
      <c r="B6" s="4" t="inlineStr">
        <is>
          <t>電子帳簿保存法は3つの話に分かれていて、義務なのは「電子取引」だけです。</t>
        </is>
      </c>
    </row>
    <row r="7">
      <c r="B7" s="4" t="inlineStr">
        <is>
          <t xml:space="preserve">　・電子帳簿等保存（会計ソフトの帳簿を電子で保存）… 任意</t>
        </is>
      </c>
    </row>
    <row r="8">
      <c r="B8" s="4" t="inlineStr">
        <is>
          <t xml:space="preserve">　・スキャナ保存（紙をスキャンして紙を捨てる）… 任意</t>
        </is>
      </c>
    </row>
    <row r="9">
      <c r="B9" s="4" t="inlineStr">
        <is>
          <t xml:space="preserve">　・電子取引（メールやWebで受け取ったデータを電子のまま保存）… 義務</t>
        </is>
      </c>
    </row>
    <row r="10">
      <c r="B10" s="4" t="inlineStr">
        <is>
          <t>紙で届いた請求書は、紙のまま綴じておいて構いません。スキャンする義務はありません。</t>
        </is>
      </c>
    </row>
    <row r="11">
      <c r="B11" s="4" t="inlineStr">
        <is>
          <t>「全部スキャンしないといけない」と身構えている会社が多いので、まずここを確認してください。</t>
        </is>
      </c>
    </row>
    <row r="13">
      <c r="B13" s="5" t="inlineStr">
        <is>
          <t>このシートで見るところ</t>
        </is>
      </c>
    </row>
    <row r="14">
      <c r="B14" s="6" t="inlineStr">
        <is>
          <t>専用システムを買わなくても、要件は「社内ルール1枚」と「ファイル名の決め方」で満たせます。</t>
        </is>
      </c>
    </row>
    <row r="15">
      <c r="B15" s="6" t="inlineStr">
        <is>
          <t>このシートは、その置き場所と手順が決まっているかを確認するためのものです。</t>
        </is>
      </c>
    </row>
    <row r="16">
      <c r="B16" s="6" t="inlineStr">
        <is>
          <t>「対応チェック」シートの回答欄に「はい / いいえ / 不明」を入れると、右側に次にやることが出ます。</t>
        </is>
      </c>
    </row>
    <row r="18">
      <c r="B18" s="7" t="inlineStr">
        <is>
          <t>このシートで判断しないこと</t>
        </is>
      </c>
    </row>
    <row r="19">
      <c r="B19" s="6" t="inlineStr">
        <is>
          <t>次の2つは会社ごとの数字と状況で決まるので、必ず顧問税理士に確認してください。</t>
        </is>
      </c>
    </row>
    <row r="20">
      <c r="B20" s="6" t="inlineStr">
        <is>
          <t xml:space="preserve">　・基準期間の売上高が5,000万円以下か（検索要件が不要になるかどうかの分かれ目）</t>
        </is>
      </c>
    </row>
    <row r="21">
      <c r="B21" s="6" t="inlineStr">
        <is>
          <t xml:space="preserve">　・猶予措置の「相当の理由」に当たるか</t>
        </is>
      </c>
    </row>
    <row r="22">
      <c r="B22" s="6" t="inlineStr">
        <is>
          <t>制度は改正されます。最終確認は国税庁のページと税理士へ。私たちが手伝えるのは、</t>
        </is>
      </c>
    </row>
    <row r="23">
      <c r="B23" s="6" t="inlineStr">
        <is>
          <t>決まった要件に対して、フォルダとファイル名と入れる手順を組むところまでです。</t>
        </is>
      </c>
    </row>
    <row r="25">
      <c r="B25" s="5" t="inlineStr">
        <is>
          <t>つまずくのは制度ではなく、運用のほうです</t>
        </is>
      </c>
    </row>
    <row r="26">
      <c r="B26" s="6" t="inlineStr">
        <is>
          <t>「各自で保存してください」は、まず回りません。半年で崩れます。</t>
        </is>
      </c>
    </row>
    <row r="27">
      <c r="B27" s="6" t="inlineStr">
        <is>
          <t>いったん全部を経理宛てに転送してもらって、経理が入れる形にするほうが確実です。</t>
        </is>
      </c>
    </row>
    <row r="28">
      <c r="B28" s="6" t="inlineStr">
        <is>
          <t>現場に増える手間が「転送1回」だけになるので、続きます。</t>
        </is>
      </c>
    </row>
    <row r="30">
      <c r="B30" s="8" t="inlineStr">
        <is>
          <t>困ったら</t>
        </is>
      </c>
    </row>
    <row r="31">
      <c r="B31" s="6" t="inlineStr">
        <is>
          <t>置き場所と手順の組み方についてのご相談は無料です。 → https://okd-soft.com/#contact</t>
        </is>
      </c>
    </row>
    <row r="33">
      <c r="B33" s="9" t="inlineStr">
        <is>
          <t>利用条件</t>
        </is>
      </c>
    </row>
    <row r="34">
      <c r="B34" s="10" t="inlineStr">
        <is>
          <t>社内での利用・改変・配布は自由です。転載・再配布・販売はご遠慮ください。</t>
        </is>
      </c>
    </row>
    <row r="35">
      <c r="B35" s="10" t="inlineStr">
        <is>
          <t>内容の正確性について保証するものではなく、利用による結果について責任は負いかねます。</t>
        </is>
      </c>
    </row>
    <row r="36">
      <c r="B36" s="10" t="inlineStr">
        <is>
          <t>税務上の判断については、必ず顧問税理士にご確認ください。</t>
        </is>
      </c>
    </row>
    <row r="37">
      <c r="B37" s="10" t="inlineStr">
        <is>
          <t>© 2026 OKD SOFT　代表 奥田 竜眞　r-okuda@okd-soft.com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H2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56" customWidth="1" min="3" max="3"/>
    <col width="10" customWidth="1" min="4" max="4"/>
    <col width="56" customWidth="1" min="5" max="5"/>
    <col width="12" customWidth="1" min="6" max="6"/>
    <col width="12" customWidth="1" min="7" max="7"/>
    <col width="24" customWidth="1" min="8" max="8"/>
  </cols>
  <sheetData>
    <row r="2" ht="28" customHeight="1">
      <c r="A2" s="11" t="inlineStr">
        <is>
          <t>No</t>
        </is>
      </c>
      <c r="B2" s="11" t="inlineStr">
        <is>
          <t>区分</t>
        </is>
      </c>
      <c r="C2" s="11" t="inlineStr">
        <is>
          <t>確認すること</t>
        </is>
      </c>
      <c r="D2" s="11" t="inlineStr">
        <is>
          <t>回答</t>
        </is>
      </c>
      <c r="E2" s="11" t="inlineStr">
        <is>
          <t>次にやること</t>
        </is>
      </c>
      <c r="F2" s="11" t="inlineStr">
        <is>
          <t>担当</t>
        </is>
      </c>
      <c r="G2" s="11" t="inlineStr">
        <is>
          <t>期限</t>
        </is>
      </c>
      <c r="H2" s="11" t="inlineStr">
        <is>
          <t>メモ</t>
        </is>
      </c>
    </row>
    <row r="3" ht="32" customHeight="1">
      <c r="A3" s="12" t="n">
        <v>1</v>
      </c>
      <c r="B3" s="13" t="inlineStr">
        <is>
          <t>① 対象の把握</t>
        </is>
      </c>
      <c r="C3" s="14" t="inlineStr">
        <is>
          <t>メールに添付されたPDFの請求書・領収書を受け取っている</t>
        </is>
      </c>
      <c r="D3" s="12" t="n"/>
      <c r="E3" s="14">
        <f>IF(D3="はい","",IF(D3="","（回答を選んでください）","受け取っているなら対象です。②へ進んでください"))</f>
        <v/>
      </c>
      <c r="F3" s="13" t="n"/>
      <c r="G3" s="15" t="n"/>
      <c r="H3" s="14" t="n"/>
    </row>
    <row r="4" ht="32" customHeight="1">
      <c r="A4" s="12" t="n">
        <v>2</v>
      </c>
      <c r="B4" s="13" t="inlineStr">
        <is>
          <t>① 対象の把握</t>
        </is>
      </c>
      <c r="C4" s="14" t="inlineStr">
        <is>
          <t>取引先のサイトからダウンロードした請求書がある</t>
        </is>
      </c>
      <c r="D4" s="12" t="n"/>
      <c r="E4" s="14">
        <f>IF(D4="はい","",IF(D4="","（回答を選んでください）","ダウンロードしたファイルも対象です。保存先を決めてください"))</f>
        <v/>
      </c>
      <c r="F4" s="13" t="n"/>
      <c r="G4" s="15" t="n"/>
      <c r="H4" s="14" t="n"/>
    </row>
    <row r="5" ht="32" customHeight="1">
      <c r="A5" s="12" t="n">
        <v>3</v>
      </c>
      <c r="B5" s="13" t="inlineStr">
        <is>
          <t>① 対象の把握</t>
        </is>
      </c>
      <c r="C5" s="14" t="inlineStr">
        <is>
          <t>ネット通販（Amazon・楽天など）やETC・カードのWeb明細を経費にしている</t>
        </is>
      </c>
      <c r="D5" s="12" t="n"/>
      <c r="E5" s="14">
        <f>IF(D5="はい","",IF(D5="","（回答を選んでください）","これらも電子取引です。落とし忘れが多いので、担当と手順を決めてください"))</f>
        <v/>
      </c>
      <c r="F5" s="13" t="n"/>
      <c r="G5" s="15" t="n"/>
      <c r="H5" s="14" t="n"/>
    </row>
    <row r="6" ht="32" customHeight="1">
      <c r="A6" s="12" t="n">
        <v>4</v>
      </c>
      <c r="B6" s="13" t="inlineStr">
        <is>
          <t>① 対象の把握</t>
        </is>
      </c>
      <c r="C6" s="14" t="inlineStr">
        <is>
          <t>自社がメールで送った請求書の控えを保存している</t>
        </is>
      </c>
      <c r="D6" s="12" t="n"/>
      <c r="E6" s="14">
        <f>IF(D6="はい","",IF(D6="","（回答を選んでください）","送った側にも保存義務があります。送信控えの置き場所を決めてください"))</f>
        <v/>
      </c>
      <c r="F6" s="13" t="n"/>
      <c r="G6" s="15" t="n"/>
      <c r="H6" s="14" t="n"/>
    </row>
    <row r="7" ht="32" customHeight="1">
      <c r="A7" s="12" t="n">
        <v>5</v>
      </c>
      <c r="B7" s="13" t="inlineStr">
        <is>
          <t>① 対象の把握</t>
        </is>
      </c>
      <c r="C7" s="14" t="inlineStr">
        <is>
          <t>電子で受け取ったものを、印刷した紙だけで保存していないか確認した</t>
        </is>
      </c>
      <c r="D7" s="12" t="n"/>
      <c r="E7" s="14">
        <f>IF(D7="はい","",IF(D7="","（回答を選んでください）","紙だけの保存は原則できません。元のデータを残すところから始めてください"))</f>
        <v/>
      </c>
      <c r="F7" s="13" t="n"/>
      <c r="G7" s="15" t="n"/>
      <c r="H7" s="14" t="n"/>
    </row>
    <row r="8" ht="32" customHeight="1">
      <c r="A8" s="12" t="n">
        <v>6</v>
      </c>
      <c r="B8" s="13" t="inlineStr">
        <is>
          <t>② 真実性</t>
        </is>
      </c>
      <c r="C8" s="14" t="inlineStr">
        <is>
          <t>訂正・削除の防止に関する事務処理規程を作って、社内に周知している</t>
        </is>
      </c>
      <c r="D8" s="12" t="n"/>
      <c r="E8" s="14">
        <f>IF(D8="はい","",IF(D8="","（回答を選んでください）","国税庁のひな形に会社名・施行日・責任者を入れるだけです。1時間で作れます"))</f>
        <v/>
      </c>
      <c r="F8" s="13" t="n"/>
      <c r="G8" s="15" t="n"/>
      <c r="H8" s="14" t="n"/>
    </row>
    <row r="9" ht="32" customHeight="1">
      <c r="A9" s="12" t="n">
        <v>7</v>
      </c>
      <c r="B9" s="13" t="inlineStr">
        <is>
          <t>② 真実性</t>
        </is>
      </c>
      <c r="C9" s="14" t="inlineStr">
        <is>
          <t>（規程を作らない場合）訂正・削除の履歴が残るシステムに保存している</t>
        </is>
      </c>
      <c r="D9" s="12" t="n"/>
      <c r="E9" s="14">
        <f>IF(D9="はい","",IF(D9="","（回答を選んでください）","どちらか一方で足ります。システムが無いなら規程のほうが早くて安いです"))</f>
        <v/>
      </c>
      <c r="F9" s="13" t="n"/>
      <c r="G9" s="15" t="n"/>
      <c r="H9" s="14" t="n"/>
    </row>
    <row r="10" ht="32" customHeight="1">
      <c r="A10" s="12" t="n">
        <v>8</v>
      </c>
      <c r="B10" s="13" t="inlineStr">
        <is>
          <t>② 真実性</t>
        </is>
      </c>
      <c r="C10" s="14" t="inlineStr">
        <is>
          <t>保存したファイルを、あとから上書き・削除できない置き方にしている</t>
        </is>
      </c>
      <c r="D10" s="12" t="n"/>
      <c r="E10" s="14">
        <f>IF(D10="はい","",IF(D10="","（回答を選んでください）","保存先の書き込み権限を絞る、または規程で運用を縛ってください"))</f>
        <v/>
      </c>
      <c r="F10" s="13" t="n"/>
      <c r="G10" s="15" t="n"/>
      <c r="H10" s="14" t="n"/>
    </row>
    <row r="11" ht="32" customHeight="1">
      <c r="A11" s="12" t="n">
        <v>9</v>
      </c>
      <c r="B11" s="13" t="inlineStr">
        <is>
          <t>③ 可視性</t>
        </is>
      </c>
      <c r="C11" s="14" t="inlineStr">
        <is>
          <t>保存したデータを、画面と紙で見られる状態になっている</t>
        </is>
      </c>
      <c r="D11" s="12" t="n"/>
      <c r="E11" s="14">
        <f>IF(D11="はい","",IF(D11="","（回答を選んでください）","ディスプレイとプリンタがあれば足ります。ほぼ問題になりません"))</f>
        <v/>
      </c>
      <c r="F11" s="13" t="n"/>
      <c r="G11" s="15" t="n"/>
      <c r="H11" s="14" t="n"/>
    </row>
    <row r="12" ht="32" customHeight="1">
      <c r="A12" s="12" t="n">
        <v>10</v>
      </c>
      <c r="B12" s="13" t="inlineStr">
        <is>
          <t>③ 可視性</t>
        </is>
      </c>
      <c r="C12" s="14" t="inlineStr">
        <is>
          <t>取引年月日・取引金額・取引先の3つで検索できる</t>
        </is>
      </c>
      <c r="D12" s="12" t="n"/>
      <c r="E12" s="14">
        <f>IF(D12="はい","",IF(D12="","（回答を選んでください）","ファイル名を「日付_金額_取引先」にして1フォルダに入れれば満たせます"))</f>
        <v/>
      </c>
      <c r="F12" s="13" t="n"/>
      <c r="G12" s="15" t="n"/>
      <c r="H12" s="14" t="n"/>
    </row>
    <row r="13" ht="32" customHeight="1">
      <c r="A13" s="12" t="n">
        <v>11</v>
      </c>
      <c r="B13" s="13" t="inlineStr">
        <is>
          <t>③ 可視性</t>
        </is>
      </c>
      <c r="C13" s="14" t="inlineStr">
        <is>
          <t>基準期間の売上高が5,000万円以下である（税理士に確認済み）</t>
        </is>
      </c>
      <c r="D13" s="12" t="n"/>
      <c r="E13" s="14">
        <f>IF(D13="はい","",IF(D13="","（回答を選んでください）","該当するなら、ダウンロードの求めに応じられれば検索要件そのものが不要になります"))</f>
        <v/>
      </c>
      <c r="F13" s="13" t="n"/>
      <c r="G13" s="15" t="n"/>
      <c r="H13" s="14" t="n"/>
    </row>
    <row r="14" ht="32" customHeight="1">
      <c r="A14" s="12" t="n">
        <v>12</v>
      </c>
      <c r="B14" s="13" t="inlineStr">
        <is>
          <t>④ 置き場所</t>
        </is>
      </c>
      <c r="C14" s="14" t="inlineStr">
        <is>
          <t>電子取引データを入れるフォルダを1か所に決めてある</t>
        </is>
      </c>
      <c r="D14" s="12" t="n"/>
      <c r="E14" s="14">
        <f>IF(D14="はい","",IF(D14="","（回答を選んでください）","「電子取引 / 年度 / 受け取ったもの・送ったもの」だけで足ります。細かく分けない"))</f>
        <v/>
      </c>
      <c r="F14" s="13" t="n"/>
      <c r="G14" s="15" t="n"/>
      <c r="H14" s="14" t="n"/>
    </row>
    <row r="15" ht="32" customHeight="1">
      <c r="A15" s="12" t="n">
        <v>13</v>
      </c>
      <c r="B15" s="13" t="inlineStr">
        <is>
          <t>④ 置き場所</t>
        </is>
      </c>
      <c r="C15" s="14" t="inlineStr">
        <is>
          <t>フォルダを部署別・取引先別に細かく分けていない</t>
        </is>
      </c>
      <c r="D15" s="12" t="n"/>
      <c r="E15" s="14">
        <f>IF(D15="はい","",IF(D15="","（回答を選んでください）","細かいと入れる人が迷い、結局デスクトップに置かれます。浅くしてください"))</f>
        <v/>
      </c>
      <c r="F15" s="13" t="n"/>
      <c r="G15" s="15" t="n"/>
      <c r="H15" s="14" t="n"/>
    </row>
    <row r="16" ht="32" customHeight="1">
      <c r="A16" s="12" t="n">
        <v>14</v>
      </c>
      <c r="B16" s="13" t="inlineStr">
        <is>
          <t>④ 置き場所</t>
        </is>
      </c>
      <c r="C16" s="14" t="inlineStr">
        <is>
          <t>ファイル名の付け方を決めて、紙に書いてある</t>
        </is>
      </c>
      <c r="D16" s="12" t="n"/>
      <c r="E16" s="14">
        <f>IF(D16="はい","",IF(D16="","（回答を選んでください）","「20260829_150000_サクラ商事.pdf」の形。次のシートに例があります"))</f>
        <v/>
      </c>
      <c r="F16" s="13" t="n"/>
      <c r="G16" s="15" t="n"/>
      <c r="H16" s="14" t="n"/>
    </row>
    <row r="17" ht="32" customHeight="1">
      <c r="A17" s="12" t="n">
        <v>15</v>
      </c>
      <c r="B17" s="13" t="inlineStr">
        <is>
          <t>⑤ 運用</t>
        </is>
      </c>
      <c r="C17" s="14" t="inlineStr">
        <is>
          <t>誰が保存するかを決めてある（各自任せになっていない）</t>
        </is>
      </c>
      <c r="D17" s="12" t="n"/>
      <c r="E17" s="14">
        <f>IF(D17="はい","",IF(D17="","（回答を選んでください）","経理宛てに転送してもらい、経理が入れる形が確実です。現場は転送1回だけ"))</f>
        <v/>
      </c>
      <c r="F17" s="13" t="n"/>
      <c r="G17" s="15" t="n"/>
      <c r="H17" s="14" t="n"/>
    </row>
    <row r="18" ht="32" customHeight="1">
      <c r="A18" s="12" t="n">
        <v>16</v>
      </c>
      <c r="B18" s="13" t="inlineStr">
        <is>
          <t>⑤ 運用</t>
        </is>
      </c>
      <c r="C18" s="14" t="inlineStr">
        <is>
          <t>受け取った人が「どこに送ればいいか」を知っている</t>
        </is>
      </c>
      <c r="D18" s="12" t="n"/>
      <c r="E18" s="14">
        <f>IF(D18="はい","",IF(D18="","（回答を選んでください）","転送先のアドレスを1つに決めて、全社に周知してください"))</f>
        <v/>
      </c>
      <c r="F18" s="13" t="n"/>
      <c r="G18" s="15" t="n"/>
      <c r="H18" s="14" t="n"/>
    </row>
    <row r="19" ht="32" customHeight="1">
      <c r="A19" s="12" t="n">
        <v>17</v>
      </c>
      <c r="B19" s="13" t="inlineStr">
        <is>
          <t>⑤ 運用</t>
        </is>
      </c>
      <c r="C19" s="14" t="inlineStr">
        <is>
          <t>半年に1回、抜けている月がないか点検する予定になっている</t>
        </is>
      </c>
      <c r="D19" s="12" t="n"/>
      <c r="E19" s="14">
        <f>IF(D19="はい","",IF(D19="","（回答を選んでください）","抜けていたら、手順が現場に合っていないということです。手順のほうを直します"))</f>
        <v/>
      </c>
      <c r="F19" s="13" t="n"/>
      <c r="G19" s="15" t="n"/>
      <c r="H19" s="14" t="n"/>
    </row>
    <row r="20" ht="32" customHeight="1">
      <c r="A20" s="12" t="n">
        <v>18</v>
      </c>
      <c r="B20" s="13" t="inlineStr">
        <is>
          <t>⑤ 運用</t>
        </is>
      </c>
      <c r="C20" s="14" t="inlineStr">
        <is>
          <t>担当者が休みや退職のときに、代わりに入れる人が決まっている</t>
        </is>
      </c>
      <c r="D20" s="12" t="n"/>
      <c r="E20" s="14">
        <f>IF(D20="はい","",IF(D20="","（回答を選んでください）","1人に依存していると、その月だけ抜けます。代理を決めておいてください"))</f>
        <v/>
      </c>
      <c r="F20" s="13" t="n"/>
      <c r="G20" s="15" t="n"/>
      <c r="H20" s="14" t="n"/>
    </row>
    <row r="21" ht="32" customHeight="1">
      <c r="A21" s="12" t="n">
        <v>19</v>
      </c>
      <c r="B21" s="13" t="inlineStr">
        <is>
          <t>⑥ 確認</t>
        </is>
      </c>
      <c r="C21" s="14" t="inlineStr">
        <is>
          <t>顧問税理士に、自社の対応方法を一度見てもらった</t>
        </is>
      </c>
      <c r="D21" s="12" t="n"/>
      <c r="E21" s="14">
        <f>IF(D21="はい","",IF(D21="","（回答を選んでください）","制度の判断は税理士の領域です。組んだ手順を一度見てもらってください"))</f>
        <v/>
      </c>
      <c r="F21" s="13" t="n"/>
      <c r="G21" s="15" t="n"/>
      <c r="H21" s="14" t="n"/>
    </row>
    <row r="22" ht="32" customHeight="1">
      <c r="A22" s="12" t="n">
        <v>20</v>
      </c>
      <c r="B22" s="13" t="inlineStr">
        <is>
          <t>⑥ 確認</t>
        </is>
      </c>
      <c r="C22" s="14" t="inlineStr">
        <is>
          <t>会計ソフト・経費精算サービスの対応状況を確認した</t>
        </is>
      </c>
      <c r="D22" s="12" t="n"/>
      <c r="E22" s="14">
        <f>IF(D22="はい","",IF(D22="","（回答を選んでください）","すでに対応済みのサービスを使っているなら、そちらに寄せたほうが手間が少ないです"))</f>
        <v/>
      </c>
      <c r="F22" s="13" t="n"/>
      <c r="G22" s="15" t="n"/>
      <c r="H22" s="14" t="n"/>
    </row>
    <row r="24">
      <c r="B24" s="16" t="inlineStr">
        <is>
          <t>残っている項目</t>
        </is>
      </c>
      <c r="D24" s="17">
        <f>COUNTIF(D3:D22,"いいえ")+COUNTIF(D3:D22,"不明")</f>
        <v/>
      </c>
      <c r="E24" s="18" t="inlineStr">
        <is>
          <t>0になれば、置き場所と手順としては形になっています（制度の判断は税理士にご確認ください）</t>
        </is>
      </c>
    </row>
    <row r="26">
      <c r="B26" s="8" t="inlineStr">
        <is>
          <t>全部を一度に埋めようとしないでください</t>
        </is>
      </c>
    </row>
    <row r="27">
      <c r="B27" s="6" t="inlineStr">
        <is>
          <t>①のうち「元のデータを捨てていない」ことだけは、今日確認してください。ここだけは後から取り返せません。</t>
        </is>
      </c>
    </row>
    <row r="28">
      <c r="B28" s="6" t="inlineStr">
        <is>
          <t>残りは、④の置き場所を決める → ②の規程を1枚作る → ⑤の担当を決める、の順で足ります。</t>
        </is>
      </c>
    </row>
    <row r="29">
      <c r="B29" s="6" t="inlineStr">
        <is>
          <t>猶予措置があるので、慌てて高いシステムを買う必要はありません。</t>
        </is>
      </c>
    </row>
  </sheetData>
  <conditionalFormatting sqref="A3:H22">
    <cfRule type="expression" priority="1" dxfId="0" stopIfTrue="0">
      <formula>OR($D3="いいえ",$D3="不明")</formula>
    </cfRule>
    <cfRule type="expression" priority="2" dxfId="1" stopIfTrue="0">
      <formula>$D3="はい"</formula>
    </cfRule>
  </conditionalFormatting>
  <dataValidations count="1">
    <dataValidation sqref="D3:D22" showDropDown="0" showInputMessage="0" showErrorMessage="0" allowBlank="1" type="list">
      <formula1>"はい,いいえ,不明,対象外"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62" customWidth="1" min="3" max="3"/>
  </cols>
  <sheetData>
    <row r="2">
      <c r="B2" s="19" t="inlineStr">
        <is>
          <t>ファイル名の付け方</t>
        </is>
      </c>
    </row>
    <row r="3">
      <c r="B3" s="18" t="inlineStr">
        <is>
          <t>検索要件（取引年月日・取引金額・取引先）は、ファイル名を決めておけば満たせます。</t>
        </is>
      </c>
    </row>
    <row r="5">
      <c r="B5" s="11" t="inlineStr">
        <is>
          <t>決めごと</t>
        </is>
      </c>
      <c r="C5" s="11" t="inlineStr">
        <is>
          <t>例</t>
        </is>
      </c>
    </row>
    <row r="6" ht="24" customHeight="1">
      <c r="B6" s="14" t="inlineStr">
        <is>
          <t>並び順は「日付＿金額＿取引先」で固定する</t>
        </is>
      </c>
      <c r="C6" s="14" t="inlineStr">
        <is>
          <t>20260829_150000_サクラ商事.pdf</t>
        </is>
      </c>
    </row>
    <row r="7" ht="24" customHeight="1">
      <c r="B7" s="14" t="inlineStr">
        <is>
          <t>日付は8桁。区切り記号を入れない</t>
        </is>
      </c>
      <c r="C7" s="14" t="inlineStr">
        <is>
          <t>20260829（2026/8/29 ではなく）</t>
        </is>
      </c>
    </row>
    <row r="8" ht="24" customHeight="1">
      <c r="B8" s="14" t="inlineStr">
        <is>
          <t>金額は税込・円単位。カンマと円マークを入れない</t>
        </is>
      </c>
      <c r="C8" s="14" t="inlineStr">
        <is>
          <t>150000（150,000円 ではなく）</t>
        </is>
      </c>
    </row>
    <row r="9" ht="24" customHeight="1">
      <c r="B9" s="14" t="inlineStr">
        <is>
          <t>取引先は正式名称の略で統一する。法人格は付けない</t>
        </is>
      </c>
      <c r="C9" s="14" t="inlineStr">
        <is>
          <t>サクラ商事（株式会社サクラ商事 ではなく）</t>
        </is>
      </c>
    </row>
    <row r="10" ht="24" customHeight="1">
      <c r="B10" s="14" t="inlineStr">
        <is>
          <t>同じ日に同じ相手が複数あるときは、末尾に連番</t>
        </is>
      </c>
      <c r="C10" s="14" t="inlineStr">
        <is>
          <t>20260829_150000_サクラ商事_02.pdf</t>
        </is>
      </c>
    </row>
    <row r="11" ht="24" customHeight="1">
      <c r="B11" s="14" t="inlineStr">
        <is>
          <t>使えない記号は入れない</t>
        </is>
      </c>
      <c r="C11" s="14" t="inlineStr">
        <is>
          <t>/ \ : * ? " &lt; &gt; | は使わない</t>
        </is>
      </c>
    </row>
    <row r="12" ht="24" customHeight="1">
      <c r="B12" s="14" t="inlineStr">
        <is>
          <t>送った控えは、頭に「送」を付けて分ける</t>
        </is>
      </c>
      <c r="C12" s="14" t="inlineStr">
        <is>
          <t>送_20260829_98000_ミドリ工業.pdf</t>
        </is>
      </c>
    </row>
    <row r="15">
      <c r="B15" s="19" t="inlineStr">
        <is>
          <t>フォルダの作り方</t>
        </is>
      </c>
    </row>
    <row r="16">
      <c r="B16" s="18" t="inlineStr">
        <is>
          <t>これ以上細かく分けないでください。細かいほど、入れる人が迷って続きません。</t>
        </is>
      </c>
    </row>
    <row r="18">
      <c r="B18" s="20" t="inlineStr">
        <is>
          <t>電子取引/</t>
        </is>
      </c>
    </row>
    <row r="19">
      <c r="B19" s="20" t="inlineStr">
        <is>
          <t xml:space="preserve">　　2026年度/</t>
        </is>
      </c>
    </row>
    <row r="20">
      <c r="B20" s="20" t="inlineStr">
        <is>
          <t xml:space="preserve">　　　　受け取ったもの/</t>
        </is>
      </c>
    </row>
    <row r="21">
      <c r="B21" s="20" t="inlineStr">
        <is>
          <t xml:space="preserve">　　　　送ったもの/</t>
        </is>
      </c>
    </row>
    <row r="22">
      <c r="B22" s="20" t="inlineStr">
        <is>
          <t xml:space="preserve">　　2025年度/</t>
        </is>
      </c>
    </row>
    <row r="23">
      <c r="B23" s="20" t="inlineStr">
        <is>
          <t xml:space="preserve">　　　　受け取ったもの/</t>
        </is>
      </c>
    </row>
    <row r="24">
      <c r="B24" s="20" t="inlineStr">
        <is>
          <t xml:space="preserve">　　　　送ったもの/</t>
        </is>
      </c>
    </row>
    <row r="26">
      <c r="B26" s="21" t="inlineStr">
        <is>
          <t>部署別・取引先別に分けない理由</t>
        </is>
      </c>
    </row>
    <row r="27">
      <c r="B27" s="4" t="inlineStr">
        <is>
          <t>部署別に切ると、どの部署のものか迷った時点で手が止まります。</t>
        </is>
      </c>
    </row>
    <row r="28">
      <c r="B28" s="4" t="inlineStr">
        <is>
          <t>取引先別に切ると、取引先が増えるたびにフォルダを作る作業が発生します。</t>
        </is>
      </c>
    </row>
    <row r="29">
      <c r="B29" s="4" t="inlineStr">
        <is>
          <t>検索はファイル名でできるので、フォルダで分類する必要はありません。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F2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4" customWidth="1" min="3" max="3"/>
    <col width="16" customWidth="1" min="4" max="4"/>
    <col width="34" customWidth="1" min="5" max="5"/>
    <col width="40" customWidth="1" min="6" max="6"/>
  </cols>
  <sheetData>
    <row r="2" ht="28" customHeight="1">
      <c r="A2" s="11" t="inlineStr">
        <is>
          <t>点検日</t>
        </is>
      </c>
      <c r="B2" s="11" t="inlineStr">
        <is>
          <t>対象の期間</t>
        </is>
      </c>
      <c r="C2" s="11" t="inlineStr">
        <is>
          <t>点検した人</t>
        </is>
      </c>
      <c r="D2" s="11" t="inlineStr">
        <is>
          <t>抜けていた月</t>
        </is>
      </c>
      <c r="E2" s="11" t="inlineStr">
        <is>
          <t>原因</t>
        </is>
      </c>
      <c r="F2" s="11" t="inlineStr">
        <is>
          <t>直したこと</t>
        </is>
      </c>
    </row>
    <row r="3">
      <c r="A3" s="22" t="n"/>
      <c r="B3" s="14" t="n"/>
      <c r="C3" s="14" t="n"/>
      <c r="D3" s="14" t="n"/>
      <c r="E3" s="14" t="n"/>
      <c r="F3" s="14" t="n"/>
    </row>
    <row r="4">
      <c r="A4" s="22" t="n"/>
      <c r="B4" s="14" t="n"/>
      <c r="C4" s="14" t="n"/>
      <c r="D4" s="14" t="n"/>
      <c r="E4" s="14" t="n"/>
      <c r="F4" s="14" t="n"/>
    </row>
    <row r="5">
      <c r="A5" s="22" t="n"/>
      <c r="B5" s="14" t="n"/>
      <c r="C5" s="14" t="n"/>
      <c r="D5" s="14" t="n"/>
      <c r="E5" s="14" t="n"/>
      <c r="F5" s="14" t="n"/>
    </row>
    <row r="6">
      <c r="A6" s="22" t="n"/>
      <c r="B6" s="14" t="n"/>
      <c r="C6" s="14" t="n"/>
      <c r="D6" s="14" t="n"/>
      <c r="E6" s="14" t="n"/>
      <c r="F6" s="14" t="n"/>
    </row>
    <row r="7">
      <c r="A7" s="22" t="n"/>
      <c r="B7" s="14" t="n"/>
      <c r="C7" s="14" t="n"/>
      <c r="D7" s="14" t="n"/>
      <c r="E7" s="14" t="n"/>
      <c r="F7" s="14" t="n"/>
    </row>
    <row r="8">
      <c r="A8" s="22" t="n"/>
      <c r="B8" s="14" t="n"/>
      <c r="C8" s="14" t="n"/>
      <c r="D8" s="14" t="n"/>
      <c r="E8" s="14" t="n"/>
      <c r="F8" s="14" t="n"/>
    </row>
    <row r="9">
      <c r="A9" s="22" t="n"/>
      <c r="B9" s="14" t="n"/>
      <c r="C9" s="14" t="n"/>
      <c r="D9" s="14" t="n"/>
      <c r="E9" s="14" t="n"/>
      <c r="F9" s="14" t="n"/>
    </row>
    <row r="10">
      <c r="A10" s="22" t="n"/>
      <c r="B10" s="14" t="n"/>
      <c r="C10" s="14" t="n"/>
      <c r="D10" s="14" t="n"/>
      <c r="E10" s="14" t="n"/>
      <c r="F10" s="14" t="n"/>
    </row>
    <row r="11">
      <c r="A11" s="22" t="n"/>
      <c r="B11" s="14" t="n"/>
      <c r="C11" s="14" t="n"/>
      <c r="D11" s="14" t="n"/>
      <c r="E11" s="14" t="n"/>
      <c r="F11" s="14" t="n"/>
    </row>
    <row r="12">
      <c r="A12" s="22" t="n"/>
      <c r="B12" s="14" t="n"/>
      <c r="C12" s="14" t="n"/>
      <c r="D12" s="14" t="n"/>
      <c r="E12" s="14" t="n"/>
      <c r="F12" s="14" t="n"/>
    </row>
    <row r="13">
      <c r="A13" s="22" t="n"/>
      <c r="B13" s="14" t="n"/>
      <c r="C13" s="14" t="n"/>
      <c r="D13" s="14" t="n"/>
      <c r="E13" s="14" t="n"/>
      <c r="F13" s="14" t="n"/>
    </row>
    <row r="14">
      <c r="A14" s="22" t="n"/>
      <c r="B14" s="14" t="n"/>
      <c r="C14" s="14" t="n"/>
      <c r="D14" s="14" t="n"/>
      <c r="E14" s="14" t="n"/>
      <c r="F14" s="14" t="n"/>
    </row>
    <row r="15">
      <c r="A15" s="22" t="n"/>
      <c r="B15" s="14" t="n"/>
      <c r="C15" s="14" t="n"/>
      <c r="D15" s="14" t="n"/>
      <c r="E15" s="14" t="n"/>
      <c r="F15" s="14" t="n"/>
    </row>
    <row r="16">
      <c r="A16" s="22" t="n"/>
      <c r="B16" s="14" t="n"/>
      <c r="C16" s="14" t="n"/>
      <c r="D16" s="14" t="n"/>
      <c r="E16" s="14" t="n"/>
      <c r="F16" s="14" t="n"/>
    </row>
    <row r="17">
      <c r="A17" s="22" t="n"/>
      <c r="B17" s="14" t="n"/>
      <c r="C17" s="14" t="n"/>
      <c r="D17" s="14" t="n"/>
      <c r="E17" s="14" t="n"/>
      <c r="F17" s="14" t="n"/>
    </row>
    <row r="18">
      <c r="A18" s="22" t="n"/>
      <c r="B18" s="14" t="n"/>
      <c r="C18" s="14" t="n"/>
      <c r="D18" s="14" t="n"/>
      <c r="E18" s="14" t="n"/>
      <c r="F18" s="14" t="n"/>
    </row>
    <row r="19">
      <c r="A19" s="22" t="n"/>
      <c r="B19" s="14" t="n"/>
      <c r="C19" s="14" t="n"/>
      <c r="D19" s="14" t="n"/>
      <c r="E19" s="14" t="n"/>
      <c r="F19" s="14" t="n"/>
    </row>
    <row r="20">
      <c r="A20" s="22" t="n"/>
      <c r="B20" s="14" t="n"/>
      <c r="C20" s="14" t="n"/>
      <c r="D20" s="14" t="n"/>
      <c r="E20" s="14" t="n"/>
      <c r="F20" s="14" t="n"/>
    </row>
    <row r="21">
      <c r="A21" s="22" t="n"/>
      <c r="B21" s="14" t="n"/>
      <c r="C21" s="14" t="n"/>
      <c r="D21" s="14" t="n"/>
      <c r="E21" s="14" t="n"/>
      <c r="F21" s="14" t="n"/>
    </row>
    <row r="22">
      <c r="A22" s="22" t="n"/>
      <c r="B22" s="14" t="n"/>
      <c r="C22" s="14" t="n"/>
      <c r="D22" s="14" t="n"/>
      <c r="E22" s="14" t="n"/>
      <c r="F22" s="14" t="n"/>
    </row>
    <row r="25">
      <c r="A25" s="23" t="inlineStr">
        <is>
          <t>半年に1回、フォルダを開いて抜けている月がないかだけ見てください。</t>
        </is>
      </c>
    </row>
    <row r="26">
      <c r="A26" s="18" t="inlineStr">
        <is>
          <t>抜けていたら、それは担当者のせいではなく、手順が現場に合っていないということです。手順のほうを直します。</t>
        </is>
      </c>
    </row>
    <row r="27">
      <c r="A27" s="18" t="inlineStr">
        <is>
          <t>この記録は、税務調査のときに「運用していた」ことを説明する材料にもなります。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2026-08-28T10:54:31Z</dcterms:created>
  <dcterms:modified xmlns:dcterms="http://purl.org/dc/terms/" xmlns:xsi="http://www.w3.org/2001/XMLSchema-instance" xsi:type="dcterms:W3CDTF">2026-08-28T10:54:31Z</dcterms:modified>
</cp:coreProperties>
</file>