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はじめに" sheetId="1" state="visible" r:id="rId1"/>
    <sheet name="一覧" sheetId="2" state="visible" r:id="rId2"/>
    <sheet name="記入例" sheetId="3" state="visible" r:id="rId3"/>
  </sheets>
  <definedNames>
    <definedName name="_xlnm._FilterDatabase" localSheetId="1" hidden="1">'一覧'!$A$4:$O$64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6">
    <font>
      <name val="Calibri"/>
      <family val="2"/>
      <color theme="1"/>
      <sz val="11"/>
      <scheme val="minor"/>
    </font>
    <font>
      <name val="Meiryo"/>
      <b val="1"/>
      <color rgb="0013233A"/>
      <sz val="20"/>
    </font>
    <font>
      <name val="Meiryo"/>
      <color rgb="005A6472"/>
      <sz val="9"/>
    </font>
    <font>
      <name val="Meiryo"/>
      <b val="1"/>
      <color rgb="001C8273"/>
      <sz val="12"/>
    </font>
    <font>
      <name val="Meiryo"/>
      <color rgb="0013233A"/>
      <sz val="10"/>
    </font>
    <font>
      <name val="Meiryo"/>
      <b val="1"/>
      <color rgb="00C8842B"/>
      <sz val="12"/>
    </font>
    <font>
      <name val="Meiryo"/>
      <b val="1"/>
      <color rgb="005A6472"/>
      <sz val="11"/>
    </font>
    <font>
      <name val="Meiryo"/>
      <b val="1"/>
      <color rgb="0013233A"/>
      <sz val="16"/>
    </font>
    <font>
      <name val="Meiryo"/>
      <b val="1"/>
      <color rgb="00FFFFFF"/>
      <sz val="10"/>
    </font>
    <font>
      <name val="Meiryo"/>
      <color rgb="005A6472"/>
      <sz val="10"/>
    </font>
    <font>
      <name val="Meiryo"/>
      <sz val="10"/>
    </font>
    <font>
      <name val="Meiryo"/>
      <b val="1"/>
      <color rgb="001C8273"/>
      <sz val="10"/>
    </font>
    <font>
      <name val="Meiryo"/>
      <b val="1"/>
      <color rgb="0013233A"/>
      <sz val="10"/>
    </font>
    <font>
      <name val="Meiryo"/>
      <b val="1"/>
      <color rgb="001C8273"/>
      <sz val="11"/>
    </font>
    <font>
      <name val="Meiryo"/>
      <b val="1"/>
      <color rgb="00B23B3B"/>
      <sz val="11"/>
    </font>
    <font>
      <name val="Meiryo"/>
      <b val="1"/>
      <color rgb="00C8842B"/>
      <sz val="11"/>
    </font>
  </fonts>
  <fills count="5">
    <fill>
      <patternFill/>
    </fill>
    <fill>
      <patternFill patternType="gray125"/>
    </fill>
    <fill>
      <patternFill patternType="solid">
        <fgColor rgb="00FDFAF5"/>
      </patternFill>
    </fill>
    <fill>
      <patternFill patternType="solid">
        <fgColor rgb="001C8273"/>
      </patternFill>
    </fill>
    <fill>
      <patternFill patternType="solid">
        <fgColor rgb="00F4F5F7"/>
      </patternFill>
    </fill>
  </fills>
  <borders count="2">
    <border>
      <left/>
      <right/>
      <top/>
      <bottom/>
      <diagonal/>
    </border>
    <border>
      <left style="thin">
        <color rgb="00E1E4E9"/>
      </left>
      <right style="thin">
        <color rgb="00E1E4E9"/>
      </right>
      <top style="thin">
        <color rgb="00E1E4E9"/>
      </top>
      <bottom style="thin">
        <color rgb="00E1E4E9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/>
    </xf>
    <xf numFmtId="0" fontId="4" fillId="2" borderId="0" applyAlignment="1" pivotButton="0" quotePrefix="0" xfId="0">
      <alignment vertical="top" wrapText="1"/>
    </xf>
    <xf numFmtId="0" fontId="0" fillId="2" borderId="0" pivotButton="0" quotePrefix="0" xfId="0"/>
    <xf numFmtId="0" fontId="6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/>
    </xf>
    <xf numFmtId="0" fontId="8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/>
    </xf>
    <xf numFmtId="0" fontId="10" fillId="0" borderId="1" pivotButton="0" quotePrefix="0" xfId="0"/>
    <xf numFmtId="0" fontId="10" fillId="0" borderId="1" applyAlignment="1" pivotButton="0" quotePrefix="0" xfId="0">
      <alignment vertical="top" wrapText="1"/>
    </xf>
    <xf numFmtId="0" fontId="10" fillId="0" borderId="1" applyAlignment="1" pivotButton="0" quotePrefix="0" xfId="0">
      <alignment horizontal="center"/>
    </xf>
    <xf numFmtId="0" fontId="10" fillId="4" borderId="1" applyAlignment="1" pivotButton="0" quotePrefix="0" xfId="0">
      <alignment horizontal="center"/>
    </xf>
    <xf numFmtId="0" fontId="11" fillId="4" borderId="1" applyAlignment="1" pivotButton="0" quotePrefix="0" xfId="0">
      <alignment horizontal="center"/>
    </xf>
    <xf numFmtId="164" fontId="10" fillId="0" borderId="1" applyAlignment="1" pivotButton="0" quotePrefix="0" xfId="0">
      <alignment horizontal="center"/>
    </xf>
    <xf numFmtId="0" fontId="12" fillId="0" borderId="0" applyAlignment="1" pivotButton="0" quotePrefix="0" xfId="0">
      <alignment vertical="top"/>
    </xf>
    <xf numFmtId="0" fontId="13" fillId="0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Meiryo"/>
        <b val="1"/>
        <color rgb="00B23B3B"/>
        <sz val="10"/>
      </font>
      <fill>
        <patternFill patternType="solid">
          <b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8" customWidth="1" min="2" max="2"/>
  </cols>
  <sheetData>
    <row r="2">
      <c r="B2" s="1" t="inlineStr">
        <is>
          <t>自動化ツール一覧（管理台帳）</t>
        </is>
      </c>
    </row>
    <row r="3">
      <c r="B3" s="2" t="inlineStr">
        <is>
          <t>OKD SOFT ／ okd-soft.com</t>
        </is>
      </c>
    </row>
    <row r="5">
      <c r="B5" s="3" t="inlineStr">
        <is>
          <t>何のための一覧か</t>
        </is>
      </c>
    </row>
    <row r="6">
      <c r="B6" s="4" t="inlineStr">
        <is>
          <t>社内で作った自動化フロー・アプリ・マクロ・RPAロボットを、1枚に並べておくためのシートです。</t>
        </is>
      </c>
    </row>
    <row r="7">
      <c r="B7" s="4" t="inlineStr">
        <is>
          <t>作った直後は誰も必要としません。効いてくるのは2年目、作った人が異動したときです。</t>
        </is>
      </c>
    </row>
    <row r="8">
      <c r="B8" s="4" t="inlineStr">
        <is>
          <t>この一覧が無いと、動いているものが全部「よく分からないもの」になり、結局手作業に戻ります。</t>
        </is>
      </c>
    </row>
    <row r="10">
      <c r="B10" s="3" t="inlineStr">
        <is>
          <t>運用のしかた（これ以上は増やさない）</t>
        </is>
      </c>
    </row>
    <row r="11">
      <c r="B11" s="4" t="inlineStr">
        <is>
          <t>1.  何か作ったら、その日に1行足す。あとでまとめて書こうとすると書きません。</t>
        </is>
      </c>
    </row>
    <row r="12">
      <c r="B12" s="4" t="inlineStr">
        <is>
          <t>2.  棚卸しは年2回でじゅうぶんです（人事異動の直後が向いています）。月1回にすると続きません。</t>
        </is>
      </c>
    </row>
    <row r="13">
      <c r="B13" s="4" t="inlineStr">
        <is>
          <t>3.  「今の担当」が空欄の行が、次に事故る行です。そこだけ埋めれば、この一覧は仕事をしています。</t>
        </is>
      </c>
    </row>
    <row r="14">
      <c r="B14" s="4" t="inlineStr">
        <is>
          <t>4.  止めたものは削除せず、状態を「停止」にして残す。なぜ止めたかが後で効きます。</t>
        </is>
      </c>
    </row>
    <row r="16">
      <c r="B16" s="3" t="inlineStr">
        <is>
          <t>リスク点数の見かた</t>
        </is>
      </c>
    </row>
    <row r="17">
      <c r="B17" s="4" t="inlineStr">
        <is>
          <t>リスク点数 ＝ 止まると困る度（大3/中2/小1）× 引き継ぎにくさ（1〜3）</t>
        </is>
      </c>
    </row>
    <row r="18">
      <c r="B18" s="4" t="inlineStr">
        <is>
          <t>・引き継ぎにくさは「今の担当が空欄」「手順書なし」「作った人が退職済み」の数で自動計算しています。</t>
        </is>
      </c>
    </row>
    <row r="19">
      <c r="B19" s="4" t="inlineStr">
        <is>
          <t>・6点以上に色が付きます。多いから悪いのではなく、そこから手当てすればよい、という目印です。</t>
        </is>
      </c>
    </row>
    <row r="20">
      <c r="B20" s="4" t="inlineStr">
        <is>
          <t>・手当てのしかたは、たいてい「手順書を1ページ書く」か「今の担当を決める」のどちらかです。</t>
        </is>
      </c>
    </row>
    <row r="23">
      <c r="B23" s="5" t="inlineStr">
        <is>
          <t>全部が赤くなってしまったら</t>
        </is>
      </c>
    </row>
    <row r="24">
      <c r="B24" s="6" t="inlineStr">
        <is>
          <t>珍しくありません。作ることは推奨されても、引き継ぐことは誰の仕事にもなっていないからです。</t>
        </is>
      </c>
    </row>
    <row r="25">
      <c r="B25" s="6" t="inlineStr">
        <is>
          <t>全部を一度に直そうとせず、点数の高い順に3つだけ手当てしてください。それで足ります。</t>
        </is>
      </c>
    </row>
    <row r="26">
      <c r="B26" s="6" t="inlineStr">
        <is>
          <t>並べ替えたうえで迷ったら、そのままご相談ください。相談は無料です。 → https://okd-soft.com/#contact</t>
        </is>
      </c>
    </row>
    <row r="27">
      <c r="B27" s="7" t="n"/>
    </row>
    <row r="29">
      <c r="B29" s="8" t="inlineStr">
        <is>
          <t>利用条件</t>
        </is>
      </c>
    </row>
    <row r="30">
      <c r="B30" s="9" t="inlineStr">
        <is>
          <t>社内での利用・改変・配布は自由です。転載・再配布・販売はご遠慮ください。</t>
        </is>
      </c>
    </row>
    <row r="31">
      <c r="B31" s="9" t="inlineStr">
        <is>
          <t>内容の正確性について保証するものではなく、利用による結果について責任は負いかねます。</t>
        </is>
      </c>
    </row>
    <row r="32">
      <c r="B32" s="9" t="inlineStr">
        <is>
          <t>© 2026 OKD SOFT　代表 奥田 竜眞　r-okuda@okd-soft.com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34" customWidth="1" min="3" max="3"/>
    <col width="15" customWidth="1" min="4" max="4"/>
    <col width="18" customWidth="1" min="5" max="5"/>
    <col width="13" customWidth="1" min="6" max="6"/>
    <col width="13" customWidth="1" min="7" max="7"/>
    <col width="11" customWidth="1" min="8" max="8"/>
    <col width="10" customWidth="1" min="9" max="9"/>
    <col width="10" customWidth="1" min="10" max="10"/>
    <col width="10" customWidth="1" min="11" max="11"/>
    <col width="10" customWidth="1" min="12" max="12"/>
    <col width="9" customWidth="1" min="13" max="13"/>
    <col width="12" customWidth="1" min="14" max="14"/>
    <col width="34" customWidth="1" min="15" max="15"/>
  </cols>
  <sheetData>
    <row r="1">
      <c r="A1" s="10" t="inlineStr">
        <is>
          <t>自動化ツール一覧</t>
        </is>
      </c>
    </row>
    <row r="2">
      <c r="A2" s="2" t="inlineStr">
        <is>
          <t>作ったらその日に1行足す。灰色の列は自動計算です。リスク点数6点以上に色が付きます。</t>
        </is>
      </c>
    </row>
    <row r="4" ht="34" customHeight="1">
      <c r="A4" s="11" t="inlineStr">
        <is>
          <t>No</t>
        </is>
      </c>
      <c r="B4" s="11" t="inlineStr">
        <is>
          <t>名前</t>
        </is>
      </c>
      <c r="C4" s="11" t="inlineStr">
        <is>
          <t>何をするもの</t>
        </is>
      </c>
      <c r="D4" s="11" t="inlineStr">
        <is>
          <t>種類</t>
        </is>
      </c>
      <c r="E4" s="11" t="inlineStr">
        <is>
          <t>対象業務</t>
        </is>
      </c>
      <c r="F4" s="11" t="inlineStr">
        <is>
          <t>作った人</t>
        </is>
      </c>
      <c r="G4" s="11" t="inlineStr">
        <is>
          <t>今の担当</t>
        </is>
      </c>
      <c r="H4" s="11" t="inlineStr">
        <is>
          <t>作った人は
在籍中か</t>
        </is>
      </c>
      <c r="I4" s="11" t="inlineStr">
        <is>
          <t>手順書</t>
        </is>
      </c>
      <c r="J4" s="11" t="inlineStr">
        <is>
          <t>状態</t>
        </is>
      </c>
      <c r="K4" s="11" t="inlineStr">
        <is>
          <t>止まると
困る度</t>
        </is>
      </c>
      <c r="L4" s="11" t="inlineStr">
        <is>
          <t>引き継ぎ
にくさ</t>
        </is>
      </c>
      <c r="M4" s="11" t="inlineStr">
        <is>
          <t>リスク
点数</t>
        </is>
      </c>
      <c r="N4" s="11" t="inlineStr">
        <is>
          <t>最終確認日</t>
        </is>
      </c>
      <c r="O4" s="11" t="inlineStr">
        <is>
          <t>メモ（止めた理由・注意点）</t>
        </is>
      </c>
    </row>
    <row r="5">
      <c r="A5" s="12" t="n">
        <v>1</v>
      </c>
      <c r="B5" s="13" t="n"/>
      <c r="C5" s="14" t="n"/>
      <c r="D5" s="13" t="n"/>
      <c r="E5" s="13" t="n"/>
      <c r="F5" s="13" t="n"/>
      <c r="G5" s="13" t="n"/>
      <c r="H5" s="15" t="n"/>
      <c r="I5" s="15" t="n"/>
      <c r="J5" s="15" t="n"/>
      <c r="K5" s="15" t="n"/>
      <c r="L5" s="16">
        <f>IF(B5="","",MIN(3,1+IF(G5="",1,0)+IF(I5="なし",1,0)+IF(H5="退職・異動済み",1,0)))</f>
        <v/>
      </c>
      <c r="M5" s="17">
        <f>IF(OR(B5="",K5=""),"",IF(K5="大",3,IF(K5="中",2,1))*L5)</f>
        <v/>
      </c>
      <c r="N5" s="18" t="n"/>
      <c r="O5" s="14" t="n"/>
    </row>
    <row r="6">
      <c r="A6" s="12" t="n">
        <v>2</v>
      </c>
      <c r="B6" s="13" t="n"/>
      <c r="C6" s="14" t="n"/>
      <c r="D6" s="13" t="n"/>
      <c r="E6" s="13" t="n"/>
      <c r="F6" s="13" t="n"/>
      <c r="G6" s="13" t="n"/>
      <c r="H6" s="15" t="n"/>
      <c r="I6" s="15" t="n"/>
      <c r="J6" s="15" t="n"/>
      <c r="K6" s="15" t="n"/>
      <c r="L6" s="16">
        <f>IF(B6="","",MIN(3,1+IF(G6="",1,0)+IF(I6="なし",1,0)+IF(H6="退職・異動済み",1,0)))</f>
        <v/>
      </c>
      <c r="M6" s="17">
        <f>IF(OR(B6="",K6=""),"",IF(K6="大",3,IF(K6="中",2,1))*L6)</f>
        <v/>
      </c>
      <c r="N6" s="18" t="n"/>
      <c r="O6" s="14" t="n"/>
    </row>
    <row r="7">
      <c r="A7" s="12" t="n">
        <v>3</v>
      </c>
      <c r="B7" s="13" t="n"/>
      <c r="C7" s="14" t="n"/>
      <c r="D7" s="13" t="n"/>
      <c r="E7" s="13" t="n"/>
      <c r="F7" s="13" t="n"/>
      <c r="G7" s="13" t="n"/>
      <c r="H7" s="15" t="n"/>
      <c r="I7" s="15" t="n"/>
      <c r="J7" s="15" t="n"/>
      <c r="K7" s="15" t="n"/>
      <c r="L7" s="16">
        <f>IF(B7="","",MIN(3,1+IF(G7="",1,0)+IF(I7="なし",1,0)+IF(H7="退職・異動済み",1,0)))</f>
        <v/>
      </c>
      <c r="M7" s="17">
        <f>IF(OR(B7="",K7=""),"",IF(K7="大",3,IF(K7="中",2,1))*L7)</f>
        <v/>
      </c>
      <c r="N7" s="18" t="n"/>
      <c r="O7" s="14" t="n"/>
    </row>
    <row r="8">
      <c r="A8" s="12" t="n">
        <v>4</v>
      </c>
      <c r="B8" s="13" t="n"/>
      <c r="C8" s="14" t="n"/>
      <c r="D8" s="13" t="n"/>
      <c r="E8" s="13" t="n"/>
      <c r="F8" s="13" t="n"/>
      <c r="G8" s="13" t="n"/>
      <c r="H8" s="15" t="n"/>
      <c r="I8" s="15" t="n"/>
      <c r="J8" s="15" t="n"/>
      <c r="K8" s="15" t="n"/>
      <c r="L8" s="16">
        <f>IF(B8="","",MIN(3,1+IF(G8="",1,0)+IF(I8="なし",1,0)+IF(H8="退職・異動済み",1,0)))</f>
        <v/>
      </c>
      <c r="M8" s="17">
        <f>IF(OR(B8="",K8=""),"",IF(K8="大",3,IF(K8="中",2,1))*L8)</f>
        <v/>
      </c>
      <c r="N8" s="18" t="n"/>
      <c r="O8" s="14" t="n"/>
    </row>
    <row r="9">
      <c r="A9" s="12" t="n">
        <v>5</v>
      </c>
      <c r="B9" s="13" t="n"/>
      <c r="C9" s="14" t="n"/>
      <c r="D9" s="13" t="n"/>
      <c r="E9" s="13" t="n"/>
      <c r="F9" s="13" t="n"/>
      <c r="G9" s="13" t="n"/>
      <c r="H9" s="15" t="n"/>
      <c r="I9" s="15" t="n"/>
      <c r="J9" s="15" t="n"/>
      <c r="K9" s="15" t="n"/>
      <c r="L9" s="16">
        <f>IF(B9="","",MIN(3,1+IF(G9="",1,0)+IF(I9="なし",1,0)+IF(H9="退職・異動済み",1,0)))</f>
        <v/>
      </c>
      <c r="M9" s="17">
        <f>IF(OR(B9="",K9=""),"",IF(K9="大",3,IF(K9="中",2,1))*L9)</f>
        <v/>
      </c>
      <c r="N9" s="18" t="n"/>
      <c r="O9" s="14" t="n"/>
    </row>
    <row r="10">
      <c r="A10" s="12" t="n">
        <v>6</v>
      </c>
      <c r="B10" s="13" t="n"/>
      <c r="C10" s="14" t="n"/>
      <c r="D10" s="13" t="n"/>
      <c r="E10" s="13" t="n"/>
      <c r="F10" s="13" t="n"/>
      <c r="G10" s="13" t="n"/>
      <c r="H10" s="15" t="n"/>
      <c r="I10" s="15" t="n"/>
      <c r="J10" s="15" t="n"/>
      <c r="K10" s="15" t="n"/>
      <c r="L10" s="16">
        <f>IF(B10="","",MIN(3,1+IF(G10="",1,0)+IF(I10="なし",1,0)+IF(H10="退職・異動済み",1,0)))</f>
        <v/>
      </c>
      <c r="M10" s="17">
        <f>IF(OR(B10="",K10=""),"",IF(K10="大",3,IF(K10="中",2,1))*L10)</f>
        <v/>
      </c>
      <c r="N10" s="18" t="n"/>
      <c r="O10" s="14" t="n"/>
    </row>
    <row r="11">
      <c r="A11" s="12" t="n">
        <v>7</v>
      </c>
      <c r="B11" s="13" t="n"/>
      <c r="C11" s="14" t="n"/>
      <c r="D11" s="13" t="n"/>
      <c r="E11" s="13" t="n"/>
      <c r="F11" s="13" t="n"/>
      <c r="G11" s="13" t="n"/>
      <c r="H11" s="15" t="n"/>
      <c r="I11" s="15" t="n"/>
      <c r="J11" s="15" t="n"/>
      <c r="K11" s="15" t="n"/>
      <c r="L11" s="16">
        <f>IF(B11="","",MIN(3,1+IF(G11="",1,0)+IF(I11="なし",1,0)+IF(H11="退職・異動済み",1,0)))</f>
        <v/>
      </c>
      <c r="M11" s="17">
        <f>IF(OR(B11="",K11=""),"",IF(K11="大",3,IF(K11="中",2,1))*L11)</f>
        <v/>
      </c>
      <c r="N11" s="18" t="n"/>
      <c r="O11" s="14" t="n"/>
    </row>
    <row r="12">
      <c r="A12" s="12" t="n">
        <v>8</v>
      </c>
      <c r="B12" s="13" t="n"/>
      <c r="C12" s="14" t="n"/>
      <c r="D12" s="13" t="n"/>
      <c r="E12" s="13" t="n"/>
      <c r="F12" s="13" t="n"/>
      <c r="G12" s="13" t="n"/>
      <c r="H12" s="15" t="n"/>
      <c r="I12" s="15" t="n"/>
      <c r="J12" s="15" t="n"/>
      <c r="K12" s="15" t="n"/>
      <c r="L12" s="16">
        <f>IF(B12="","",MIN(3,1+IF(G12="",1,0)+IF(I12="なし",1,0)+IF(H12="退職・異動済み",1,0)))</f>
        <v/>
      </c>
      <c r="M12" s="17">
        <f>IF(OR(B12="",K12=""),"",IF(K12="大",3,IF(K12="中",2,1))*L12)</f>
        <v/>
      </c>
      <c r="N12" s="18" t="n"/>
      <c r="O12" s="14" t="n"/>
    </row>
    <row r="13">
      <c r="A13" s="12" t="n">
        <v>9</v>
      </c>
      <c r="B13" s="13" t="n"/>
      <c r="C13" s="14" t="n"/>
      <c r="D13" s="13" t="n"/>
      <c r="E13" s="13" t="n"/>
      <c r="F13" s="13" t="n"/>
      <c r="G13" s="13" t="n"/>
      <c r="H13" s="15" t="n"/>
      <c r="I13" s="15" t="n"/>
      <c r="J13" s="15" t="n"/>
      <c r="K13" s="15" t="n"/>
      <c r="L13" s="16">
        <f>IF(B13="","",MIN(3,1+IF(G13="",1,0)+IF(I13="なし",1,0)+IF(H13="退職・異動済み",1,0)))</f>
        <v/>
      </c>
      <c r="M13" s="17">
        <f>IF(OR(B13="",K13=""),"",IF(K13="大",3,IF(K13="中",2,1))*L13)</f>
        <v/>
      </c>
      <c r="N13" s="18" t="n"/>
      <c r="O13" s="14" t="n"/>
    </row>
    <row r="14">
      <c r="A14" s="12" t="n">
        <v>10</v>
      </c>
      <c r="B14" s="13" t="n"/>
      <c r="C14" s="14" t="n"/>
      <c r="D14" s="13" t="n"/>
      <c r="E14" s="13" t="n"/>
      <c r="F14" s="13" t="n"/>
      <c r="G14" s="13" t="n"/>
      <c r="H14" s="15" t="n"/>
      <c r="I14" s="15" t="n"/>
      <c r="J14" s="15" t="n"/>
      <c r="K14" s="15" t="n"/>
      <c r="L14" s="16">
        <f>IF(B14="","",MIN(3,1+IF(G14="",1,0)+IF(I14="なし",1,0)+IF(H14="退職・異動済み",1,0)))</f>
        <v/>
      </c>
      <c r="M14" s="17">
        <f>IF(OR(B14="",K14=""),"",IF(K14="大",3,IF(K14="中",2,1))*L14)</f>
        <v/>
      </c>
      <c r="N14" s="18" t="n"/>
      <c r="O14" s="14" t="n"/>
    </row>
    <row r="15">
      <c r="A15" s="12" t="n">
        <v>11</v>
      </c>
      <c r="B15" s="13" t="n"/>
      <c r="C15" s="14" t="n"/>
      <c r="D15" s="13" t="n"/>
      <c r="E15" s="13" t="n"/>
      <c r="F15" s="13" t="n"/>
      <c r="G15" s="13" t="n"/>
      <c r="H15" s="15" t="n"/>
      <c r="I15" s="15" t="n"/>
      <c r="J15" s="15" t="n"/>
      <c r="K15" s="15" t="n"/>
      <c r="L15" s="16">
        <f>IF(B15="","",MIN(3,1+IF(G15="",1,0)+IF(I15="なし",1,0)+IF(H15="退職・異動済み",1,0)))</f>
        <v/>
      </c>
      <c r="M15" s="17">
        <f>IF(OR(B15="",K15=""),"",IF(K15="大",3,IF(K15="中",2,1))*L15)</f>
        <v/>
      </c>
      <c r="N15" s="18" t="n"/>
      <c r="O15" s="14" t="n"/>
    </row>
    <row r="16">
      <c r="A16" s="12" t="n">
        <v>12</v>
      </c>
      <c r="B16" s="13" t="n"/>
      <c r="C16" s="14" t="n"/>
      <c r="D16" s="13" t="n"/>
      <c r="E16" s="13" t="n"/>
      <c r="F16" s="13" t="n"/>
      <c r="G16" s="13" t="n"/>
      <c r="H16" s="15" t="n"/>
      <c r="I16" s="15" t="n"/>
      <c r="J16" s="15" t="n"/>
      <c r="K16" s="15" t="n"/>
      <c r="L16" s="16">
        <f>IF(B16="","",MIN(3,1+IF(G16="",1,0)+IF(I16="なし",1,0)+IF(H16="退職・異動済み",1,0)))</f>
        <v/>
      </c>
      <c r="M16" s="17">
        <f>IF(OR(B16="",K16=""),"",IF(K16="大",3,IF(K16="中",2,1))*L16)</f>
        <v/>
      </c>
      <c r="N16" s="18" t="n"/>
      <c r="O16" s="14" t="n"/>
    </row>
    <row r="17">
      <c r="A17" s="12" t="n">
        <v>13</v>
      </c>
      <c r="B17" s="13" t="n"/>
      <c r="C17" s="14" t="n"/>
      <c r="D17" s="13" t="n"/>
      <c r="E17" s="13" t="n"/>
      <c r="F17" s="13" t="n"/>
      <c r="G17" s="13" t="n"/>
      <c r="H17" s="15" t="n"/>
      <c r="I17" s="15" t="n"/>
      <c r="J17" s="15" t="n"/>
      <c r="K17" s="15" t="n"/>
      <c r="L17" s="16">
        <f>IF(B17="","",MIN(3,1+IF(G17="",1,0)+IF(I17="なし",1,0)+IF(H17="退職・異動済み",1,0)))</f>
        <v/>
      </c>
      <c r="M17" s="17">
        <f>IF(OR(B17="",K17=""),"",IF(K17="大",3,IF(K17="中",2,1))*L17)</f>
        <v/>
      </c>
      <c r="N17" s="18" t="n"/>
      <c r="O17" s="14" t="n"/>
    </row>
    <row r="18">
      <c r="A18" s="12" t="n">
        <v>14</v>
      </c>
      <c r="B18" s="13" t="n"/>
      <c r="C18" s="14" t="n"/>
      <c r="D18" s="13" t="n"/>
      <c r="E18" s="13" t="n"/>
      <c r="F18" s="13" t="n"/>
      <c r="G18" s="13" t="n"/>
      <c r="H18" s="15" t="n"/>
      <c r="I18" s="15" t="n"/>
      <c r="J18" s="15" t="n"/>
      <c r="K18" s="15" t="n"/>
      <c r="L18" s="16">
        <f>IF(B18="","",MIN(3,1+IF(G18="",1,0)+IF(I18="なし",1,0)+IF(H18="退職・異動済み",1,0)))</f>
        <v/>
      </c>
      <c r="M18" s="17">
        <f>IF(OR(B18="",K18=""),"",IF(K18="大",3,IF(K18="中",2,1))*L18)</f>
        <v/>
      </c>
      <c r="N18" s="18" t="n"/>
      <c r="O18" s="14" t="n"/>
    </row>
    <row r="19">
      <c r="A19" s="12" t="n">
        <v>15</v>
      </c>
      <c r="B19" s="13" t="n"/>
      <c r="C19" s="14" t="n"/>
      <c r="D19" s="13" t="n"/>
      <c r="E19" s="13" t="n"/>
      <c r="F19" s="13" t="n"/>
      <c r="G19" s="13" t="n"/>
      <c r="H19" s="15" t="n"/>
      <c r="I19" s="15" t="n"/>
      <c r="J19" s="15" t="n"/>
      <c r="K19" s="15" t="n"/>
      <c r="L19" s="16">
        <f>IF(B19="","",MIN(3,1+IF(G19="",1,0)+IF(I19="なし",1,0)+IF(H19="退職・異動済み",1,0)))</f>
        <v/>
      </c>
      <c r="M19" s="17">
        <f>IF(OR(B19="",K19=""),"",IF(K19="大",3,IF(K19="中",2,1))*L19)</f>
        <v/>
      </c>
      <c r="N19" s="18" t="n"/>
      <c r="O19" s="14" t="n"/>
    </row>
    <row r="20">
      <c r="A20" s="12" t="n">
        <v>16</v>
      </c>
      <c r="B20" s="13" t="n"/>
      <c r="C20" s="14" t="n"/>
      <c r="D20" s="13" t="n"/>
      <c r="E20" s="13" t="n"/>
      <c r="F20" s="13" t="n"/>
      <c r="G20" s="13" t="n"/>
      <c r="H20" s="15" t="n"/>
      <c r="I20" s="15" t="n"/>
      <c r="J20" s="15" t="n"/>
      <c r="K20" s="15" t="n"/>
      <c r="L20" s="16">
        <f>IF(B20="","",MIN(3,1+IF(G20="",1,0)+IF(I20="なし",1,0)+IF(H20="退職・異動済み",1,0)))</f>
        <v/>
      </c>
      <c r="M20" s="17">
        <f>IF(OR(B20="",K20=""),"",IF(K20="大",3,IF(K20="中",2,1))*L20)</f>
        <v/>
      </c>
      <c r="N20" s="18" t="n"/>
      <c r="O20" s="14" t="n"/>
    </row>
    <row r="21">
      <c r="A21" s="12" t="n">
        <v>17</v>
      </c>
      <c r="B21" s="13" t="n"/>
      <c r="C21" s="14" t="n"/>
      <c r="D21" s="13" t="n"/>
      <c r="E21" s="13" t="n"/>
      <c r="F21" s="13" t="n"/>
      <c r="G21" s="13" t="n"/>
      <c r="H21" s="15" t="n"/>
      <c r="I21" s="15" t="n"/>
      <c r="J21" s="15" t="n"/>
      <c r="K21" s="15" t="n"/>
      <c r="L21" s="16">
        <f>IF(B21="","",MIN(3,1+IF(G21="",1,0)+IF(I21="なし",1,0)+IF(H21="退職・異動済み",1,0)))</f>
        <v/>
      </c>
      <c r="M21" s="17">
        <f>IF(OR(B21="",K21=""),"",IF(K21="大",3,IF(K21="中",2,1))*L21)</f>
        <v/>
      </c>
      <c r="N21" s="18" t="n"/>
      <c r="O21" s="14" t="n"/>
    </row>
    <row r="22">
      <c r="A22" s="12" t="n">
        <v>18</v>
      </c>
      <c r="B22" s="13" t="n"/>
      <c r="C22" s="14" t="n"/>
      <c r="D22" s="13" t="n"/>
      <c r="E22" s="13" t="n"/>
      <c r="F22" s="13" t="n"/>
      <c r="G22" s="13" t="n"/>
      <c r="H22" s="15" t="n"/>
      <c r="I22" s="15" t="n"/>
      <c r="J22" s="15" t="n"/>
      <c r="K22" s="15" t="n"/>
      <c r="L22" s="16">
        <f>IF(B22="","",MIN(3,1+IF(G22="",1,0)+IF(I22="なし",1,0)+IF(H22="退職・異動済み",1,0)))</f>
        <v/>
      </c>
      <c r="M22" s="17">
        <f>IF(OR(B22="",K22=""),"",IF(K22="大",3,IF(K22="中",2,1))*L22)</f>
        <v/>
      </c>
      <c r="N22" s="18" t="n"/>
      <c r="O22" s="14" t="n"/>
    </row>
    <row r="23">
      <c r="A23" s="12" t="n">
        <v>19</v>
      </c>
      <c r="B23" s="13" t="n"/>
      <c r="C23" s="14" t="n"/>
      <c r="D23" s="13" t="n"/>
      <c r="E23" s="13" t="n"/>
      <c r="F23" s="13" t="n"/>
      <c r="G23" s="13" t="n"/>
      <c r="H23" s="15" t="n"/>
      <c r="I23" s="15" t="n"/>
      <c r="J23" s="15" t="n"/>
      <c r="K23" s="15" t="n"/>
      <c r="L23" s="16">
        <f>IF(B23="","",MIN(3,1+IF(G23="",1,0)+IF(I23="なし",1,0)+IF(H23="退職・異動済み",1,0)))</f>
        <v/>
      </c>
      <c r="M23" s="17">
        <f>IF(OR(B23="",K23=""),"",IF(K23="大",3,IF(K23="中",2,1))*L23)</f>
        <v/>
      </c>
      <c r="N23" s="18" t="n"/>
      <c r="O23" s="14" t="n"/>
    </row>
    <row r="24">
      <c r="A24" s="12" t="n">
        <v>20</v>
      </c>
      <c r="B24" s="13" t="n"/>
      <c r="C24" s="14" t="n"/>
      <c r="D24" s="13" t="n"/>
      <c r="E24" s="13" t="n"/>
      <c r="F24" s="13" t="n"/>
      <c r="G24" s="13" t="n"/>
      <c r="H24" s="15" t="n"/>
      <c r="I24" s="15" t="n"/>
      <c r="J24" s="15" t="n"/>
      <c r="K24" s="15" t="n"/>
      <c r="L24" s="16">
        <f>IF(B24="","",MIN(3,1+IF(G24="",1,0)+IF(I24="なし",1,0)+IF(H24="退職・異動済み",1,0)))</f>
        <v/>
      </c>
      <c r="M24" s="17">
        <f>IF(OR(B24="",K24=""),"",IF(K24="大",3,IF(K24="中",2,1))*L24)</f>
        <v/>
      </c>
      <c r="N24" s="18" t="n"/>
      <c r="O24" s="14" t="n"/>
    </row>
    <row r="25">
      <c r="A25" s="12" t="n">
        <v>21</v>
      </c>
      <c r="B25" s="13" t="n"/>
      <c r="C25" s="14" t="n"/>
      <c r="D25" s="13" t="n"/>
      <c r="E25" s="13" t="n"/>
      <c r="F25" s="13" t="n"/>
      <c r="G25" s="13" t="n"/>
      <c r="H25" s="15" t="n"/>
      <c r="I25" s="15" t="n"/>
      <c r="J25" s="15" t="n"/>
      <c r="K25" s="15" t="n"/>
      <c r="L25" s="16">
        <f>IF(B25="","",MIN(3,1+IF(G25="",1,0)+IF(I25="なし",1,0)+IF(H25="退職・異動済み",1,0)))</f>
        <v/>
      </c>
      <c r="M25" s="17">
        <f>IF(OR(B25="",K25=""),"",IF(K25="大",3,IF(K25="中",2,1))*L25)</f>
        <v/>
      </c>
      <c r="N25" s="18" t="n"/>
      <c r="O25" s="14" t="n"/>
    </row>
    <row r="26">
      <c r="A26" s="12" t="n">
        <v>22</v>
      </c>
      <c r="B26" s="13" t="n"/>
      <c r="C26" s="14" t="n"/>
      <c r="D26" s="13" t="n"/>
      <c r="E26" s="13" t="n"/>
      <c r="F26" s="13" t="n"/>
      <c r="G26" s="13" t="n"/>
      <c r="H26" s="15" t="n"/>
      <c r="I26" s="15" t="n"/>
      <c r="J26" s="15" t="n"/>
      <c r="K26" s="15" t="n"/>
      <c r="L26" s="16">
        <f>IF(B26="","",MIN(3,1+IF(G26="",1,0)+IF(I26="なし",1,0)+IF(H26="退職・異動済み",1,0)))</f>
        <v/>
      </c>
      <c r="M26" s="17">
        <f>IF(OR(B26="",K26=""),"",IF(K26="大",3,IF(K26="中",2,1))*L26)</f>
        <v/>
      </c>
      <c r="N26" s="18" t="n"/>
      <c r="O26" s="14" t="n"/>
    </row>
    <row r="27">
      <c r="A27" s="12" t="n">
        <v>23</v>
      </c>
      <c r="B27" s="13" t="n"/>
      <c r="C27" s="14" t="n"/>
      <c r="D27" s="13" t="n"/>
      <c r="E27" s="13" t="n"/>
      <c r="F27" s="13" t="n"/>
      <c r="G27" s="13" t="n"/>
      <c r="H27" s="15" t="n"/>
      <c r="I27" s="15" t="n"/>
      <c r="J27" s="15" t="n"/>
      <c r="K27" s="15" t="n"/>
      <c r="L27" s="16">
        <f>IF(B27="","",MIN(3,1+IF(G27="",1,0)+IF(I27="なし",1,0)+IF(H27="退職・異動済み",1,0)))</f>
        <v/>
      </c>
      <c r="M27" s="17">
        <f>IF(OR(B27="",K27=""),"",IF(K27="大",3,IF(K27="中",2,1))*L27)</f>
        <v/>
      </c>
      <c r="N27" s="18" t="n"/>
      <c r="O27" s="14" t="n"/>
    </row>
    <row r="28">
      <c r="A28" s="12" t="n">
        <v>24</v>
      </c>
      <c r="B28" s="13" t="n"/>
      <c r="C28" s="14" t="n"/>
      <c r="D28" s="13" t="n"/>
      <c r="E28" s="13" t="n"/>
      <c r="F28" s="13" t="n"/>
      <c r="G28" s="13" t="n"/>
      <c r="H28" s="15" t="n"/>
      <c r="I28" s="15" t="n"/>
      <c r="J28" s="15" t="n"/>
      <c r="K28" s="15" t="n"/>
      <c r="L28" s="16">
        <f>IF(B28="","",MIN(3,1+IF(G28="",1,0)+IF(I28="なし",1,0)+IF(H28="退職・異動済み",1,0)))</f>
        <v/>
      </c>
      <c r="M28" s="17">
        <f>IF(OR(B28="",K28=""),"",IF(K28="大",3,IF(K28="中",2,1))*L28)</f>
        <v/>
      </c>
      <c r="N28" s="18" t="n"/>
      <c r="O28" s="14" t="n"/>
    </row>
    <row r="29">
      <c r="A29" s="12" t="n">
        <v>25</v>
      </c>
      <c r="B29" s="13" t="n"/>
      <c r="C29" s="14" t="n"/>
      <c r="D29" s="13" t="n"/>
      <c r="E29" s="13" t="n"/>
      <c r="F29" s="13" t="n"/>
      <c r="G29" s="13" t="n"/>
      <c r="H29" s="15" t="n"/>
      <c r="I29" s="15" t="n"/>
      <c r="J29" s="15" t="n"/>
      <c r="K29" s="15" t="n"/>
      <c r="L29" s="16">
        <f>IF(B29="","",MIN(3,1+IF(G29="",1,0)+IF(I29="なし",1,0)+IF(H29="退職・異動済み",1,0)))</f>
        <v/>
      </c>
      <c r="M29" s="17">
        <f>IF(OR(B29="",K29=""),"",IF(K29="大",3,IF(K29="中",2,1))*L29)</f>
        <v/>
      </c>
      <c r="N29" s="18" t="n"/>
      <c r="O29" s="14" t="n"/>
    </row>
    <row r="30">
      <c r="A30" s="12" t="n">
        <v>26</v>
      </c>
      <c r="B30" s="13" t="n"/>
      <c r="C30" s="14" t="n"/>
      <c r="D30" s="13" t="n"/>
      <c r="E30" s="13" t="n"/>
      <c r="F30" s="13" t="n"/>
      <c r="G30" s="13" t="n"/>
      <c r="H30" s="15" t="n"/>
      <c r="I30" s="15" t="n"/>
      <c r="J30" s="15" t="n"/>
      <c r="K30" s="15" t="n"/>
      <c r="L30" s="16">
        <f>IF(B30="","",MIN(3,1+IF(G30="",1,0)+IF(I30="なし",1,0)+IF(H30="退職・異動済み",1,0)))</f>
        <v/>
      </c>
      <c r="M30" s="17">
        <f>IF(OR(B30="",K30=""),"",IF(K30="大",3,IF(K30="中",2,1))*L30)</f>
        <v/>
      </c>
      <c r="N30" s="18" t="n"/>
      <c r="O30" s="14" t="n"/>
    </row>
    <row r="31">
      <c r="A31" s="12" t="n">
        <v>27</v>
      </c>
      <c r="B31" s="13" t="n"/>
      <c r="C31" s="14" t="n"/>
      <c r="D31" s="13" t="n"/>
      <c r="E31" s="13" t="n"/>
      <c r="F31" s="13" t="n"/>
      <c r="G31" s="13" t="n"/>
      <c r="H31" s="15" t="n"/>
      <c r="I31" s="15" t="n"/>
      <c r="J31" s="15" t="n"/>
      <c r="K31" s="15" t="n"/>
      <c r="L31" s="16">
        <f>IF(B31="","",MIN(3,1+IF(G31="",1,0)+IF(I31="なし",1,0)+IF(H31="退職・異動済み",1,0)))</f>
        <v/>
      </c>
      <c r="M31" s="17">
        <f>IF(OR(B31="",K31=""),"",IF(K31="大",3,IF(K31="中",2,1))*L31)</f>
        <v/>
      </c>
      <c r="N31" s="18" t="n"/>
      <c r="O31" s="14" t="n"/>
    </row>
    <row r="32">
      <c r="A32" s="12" t="n">
        <v>28</v>
      </c>
      <c r="B32" s="13" t="n"/>
      <c r="C32" s="14" t="n"/>
      <c r="D32" s="13" t="n"/>
      <c r="E32" s="13" t="n"/>
      <c r="F32" s="13" t="n"/>
      <c r="G32" s="13" t="n"/>
      <c r="H32" s="15" t="n"/>
      <c r="I32" s="15" t="n"/>
      <c r="J32" s="15" t="n"/>
      <c r="K32" s="15" t="n"/>
      <c r="L32" s="16">
        <f>IF(B32="","",MIN(3,1+IF(G32="",1,0)+IF(I32="なし",1,0)+IF(H32="退職・異動済み",1,0)))</f>
        <v/>
      </c>
      <c r="M32" s="17">
        <f>IF(OR(B32="",K32=""),"",IF(K32="大",3,IF(K32="中",2,1))*L32)</f>
        <v/>
      </c>
      <c r="N32" s="18" t="n"/>
      <c r="O32" s="14" t="n"/>
    </row>
    <row r="33">
      <c r="A33" s="12" t="n">
        <v>29</v>
      </c>
      <c r="B33" s="13" t="n"/>
      <c r="C33" s="14" t="n"/>
      <c r="D33" s="13" t="n"/>
      <c r="E33" s="13" t="n"/>
      <c r="F33" s="13" t="n"/>
      <c r="G33" s="13" t="n"/>
      <c r="H33" s="15" t="n"/>
      <c r="I33" s="15" t="n"/>
      <c r="J33" s="15" t="n"/>
      <c r="K33" s="15" t="n"/>
      <c r="L33" s="16">
        <f>IF(B33="","",MIN(3,1+IF(G33="",1,0)+IF(I33="なし",1,0)+IF(H33="退職・異動済み",1,0)))</f>
        <v/>
      </c>
      <c r="M33" s="17">
        <f>IF(OR(B33="",K33=""),"",IF(K33="大",3,IF(K33="中",2,1))*L33)</f>
        <v/>
      </c>
      <c r="N33" s="18" t="n"/>
      <c r="O33" s="14" t="n"/>
    </row>
    <row r="34">
      <c r="A34" s="12" t="n">
        <v>30</v>
      </c>
      <c r="B34" s="13" t="n"/>
      <c r="C34" s="14" t="n"/>
      <c r="D34" s="13" t="n"/>
      <c r="E34" s="13" t="n"/>
      <c r="F34" s="13" t="n"/>
      <c r="G34" s="13" t="n"/>
      <c r="H34" s="15" t="n"/>
      <c r="I34" s="15" t="n"/>
      <c r="J34" s="15" t="n"/>
      <c r="K34" s="15" t="n"/>
      <c r="L34" s="16">
        <f>IF(B34="","",MIN(3,1+IF(G34="",1,0)+IF(I34="なし",1,0)+IF(H34="退職・異動済み",1,0)))</f>
        <v/>
      </c>
      <c r="M34" s="17">
        <f>IF(OR(B34="",K34=""),"",IF(K34="大",3,IF(K34="中",2,1))*L34)</f>
        <v/>
      </c>
      <c r="N34" s="18" t="n"/>
      <c r="O34" s="14" t="n"/>
    </row>
    <row r="35">
      <c r="A35" s="12" t="n">
        <v>31</v>
      </c>
      <c r="B35" s="13" t="n"/>
      <c r="C35" s="14" t="n"/>
      <c r="D35" s="13" t="n"/>
      <c r="E35" s="13" t="n"/>
      <c r="F35" s="13" t="n"/>
      <c r="G35" s="13" t="n"/>
      <c r="H35" s="15" t="n"/>
      <c r="I35" s="15" t="n"/>
      <c r="J35" s="15" t="n"/>
      <c r="K35" s="15" t="n"/>
      <c r="L35" s="16">
        <f>IF(B35="","",MIN(3,1+IF(G35="",1,0)+IF(I35="なし",1,0)+IF(H35="退職・異動済み",1,0)))</f>
        <v/>
      </c>
      <c r="M35" s="17">
        <f>IF(OR(B35="",K35=""),"",IF(K35="大",3,IF(K35="中",2,1))*L35)</f>
        <v/>
      </c>
      <c r="N35" s="18" t="n"/>
      <c r="O35" s="14" t="n"/>
    </row>
    <row r="36">
      <c r="A36" s="12" t="n">
        <v>32</v>
      </c>
      <c r="B36" s="13" t="n"/>
      <c r="C36" s="14" t="n"/>
      <c r="D36" s="13" t="n"/>
      <c r="E36" s="13" t="n"/>
      <c r="F36" s="13" t="n"/>
      <c r="G36" s="13" t="n"/>
      <c r="H36" s="15" t="n"/>
      <c r="I36" s="15" t="n"/>
      <c r="J36" s="15" t="n"/>
      <c r="K36" s="15" t="n"/>
      <c r="L36" s="16">
        <f>IF(B36="","",MIN(3,1+IF(G36="",1,0)+IF(I36="なし",1,0)+IF(H36="退職・異動済み",1,0)))</f>
        <v/>
      </c>
      <c r="M36" s="17">
        <f>IF(OR(B36="",K36=""),"",IF(K36="大",3,IF(K36="中",2,1))*L36)</f>
        <v/>
      </c>
      <c r="N36" s="18" t="n"/>
      <c r="O36" s="14" t="n"/>
    </row>
    <row r="37">
      <c r="A37" s="12" t="n">
        <v>33</v>
      </c>
      <c r="B37" s="13" t="n"/>
      <c r="C37" s="14" t="n"/>
      <c r="D37" s="13" t="n"/>
      <c r="E37" s="13" t="n"/>
      <c r="F37" s="13" t="n"/>
      <c r="G37" s="13" t="n"/>
      <c r="H37" s="15" t="n"/>
      <c r="I37" s="15" t="n"/>
      <c r="J37" s="15" t="n"/>
      <c r="K37" s="15" t="n"/>
      <c r="L37" s="16">
        <f>IF(B37="","",MIN(3,1+IF(G37="",1,0)+IF(I37="なし",1,0)+IF(H37="退職・異動済み",1,0)))</f>
        <v/>
      </c>
      <c r="M37" s="17">
        <f>IF(OR(B37="",K37=""),"",IF(K37="大",3,IF(K37="中",2,1))*L37)</f>
        <v/>
      </c>
      <c r="N37" s="18" t="n"/>
      <c r="O37" s="14" t="n"/>
    </row>
    <row r="38">
      <c r="A38" s="12" t="n">
        <v>34</v>
      </c>
      <c r="B38" s="13" t="n"/>
      <c r="C38" s="14" t="n"/>
      <c r="D38" s="13" t="n"/>
      <c r="E38" s="13" t="n"/>
      <c r="F38" s="13" t="n"/>
      <c r="G38" s="13" t="n"/>
      <c r="H38" s="15" t="n"/>
      <c r="I38" s="15" t="n"/>
      <c r="J38" s="15" t="n"/>
      <c r="K38" s="15" t="n"/>
      <c r="L38" s="16">
        <f>IF(B38="","",MIN(3,1+IF(G38="",1,0)+IF(I38="なし",1,0)+IF(H38="退職・異動済み",1,0)))</f>
        <v/>
      </c>
      <c r="M38" s="17">
        <f>IF(OR(B38="",K38=""),"",IF(K38="大",3,IF(K38="中",2,1))*L38)</f>
        <v/>
      </c>
      <c r="N38" s="18" t="n"/>
      <c r="O38" s="14" t="n"/>
    </row>
    <row r="39">
      <c r="A39" s="12" t="n">
        <v>35</v>
      </c>
      <c r="B39" s="13" t="n"/>
      <c r="C39" s="14" t="n"/>
      <c r="D39" s="13" t="n"/>
      <c r="E39" s="13" t="n"/>
      <c r="F39" s="13" t="n"/>
      <c r="G39" s="13" t="n"/>
      <c r="H39" s="15" t="n"/>
      <c r="I39" s="15" t="n"/>
      <c r="J39" s="15" t="n"/>
      <c r="K39" s="15" t="n"/>
      <c r="L39" s="16">
        <f>IF(B39="","",MIN(3,1+IF(G39="",1,0)+IF(I39="なし",1,0)+IF(H39="退職・異動済み",1,0)))</f>
        <v/>
      </c>
      <c r="M39" s="17">
        <f>IF(OR(B39="",K39=""),"",IF(K39="大",3,IF(K39="中",2,1))*L39)</f>
        <v/>
      </c>
      <c r="N39" s="18" t="n"/>
      <c r="O39" s="14" t="n"/>
    </row>
    <row r="40">
      <c r="A40" s="12" t="n">
        <v>36</v>
      </c>
      <c r="B40" s="13" t="n"/>
      <c r="C40" s="14" t="n"/>
      <c r="D40" s="13" t="n"/>
      <c r="E40" s="13" t="n"/>
      <c r="F40" s="13" t="n"/>
      <c r="G40" s="13" t="n"/>
      <c r="H40" s="15" t="n"/>
      <c r="I40" s="15" t="n"/>
      <c r="J40" s="15" t="n"/>
      <c r="K40" s="15" t="n"/>
      <c r="L40" s="16">
        <f>IF(B40="","",MIN(3,1+IF(G40="",1,0)+IF(I40="なし",1,0)+IF(H40="退職・異動済み",1,0)))</f>
        <v/>
      </c>
      <c r="M40" s="17">
        <f>IF(OR(B40="",K40=""),"",IF(K40="大",3,IF(K40="中",2,1))*L40)</f>
        <v/>
      </c>
      <c r="N40" s="18" t="n"/>
      <c r="O40" s="14" t="n"/>
    </row>
    <row r="41">
      <c r="A41" s="12" t="n">
        <v>37</v>
      </c>
      <c r="B41" s="13" t="n"/>
      <c r="C41" s="14" t="n"/>
      <c r="D41" s="13" t="n"/>
      <c r="E41" s="13" t="n"/>
      <c r="F41" s="13" t="n"/>
      <c r="G41" s="13" t="n"/>
      <c r="H41" s="15" t="n"/>
      <c r="I41" s="15" t="n"/>
      <c r="J41" s="15" t="n"/>
      <c r="K41" s="15" t="n"/>
      <c r="L41" s="16">
        <f>IF(B41="","",MIN(3,1+IF(G41="",1,0)+IF(I41="なし",1,0)+IF(H41="退職・異動済み",1,0)))</f>
        <v/>
      </c>
      <c r="M41" s="17">
        <f>IF(OR(B41="",K41=""),"",IF(K41="大",3,IF(K41="中",2,1))*L41)</f>
        <v/>
      </c>
      <c r="N41" s="18" t="n"/>
      <c r="O41" s="14" t="n"/>
    </row>
    <row r="42">
      <c r="A42" s="12" t="n">
        <v>38</v>
      </c>
      <c r="B42" s="13" t="n"/>
      <c r="C42" s="14" t="n"/>
      <c r="D42" s="13" t="n"/>
      <c r="E42" s="13" t="n"/>
      <c r="F42" s="13" t="n"/>
      <c r="G42" s="13" t="n"/>
      <c r="H42" s="15" t="n"/>
      <c r="I42" s="15" t="n"/>
      <c r="J42" s="15" t="n"/>
      <c r="K42" s="15" t="n"/>
      <c r="L42" s="16">
        <f>IF(B42="","",MIN(3,1+IF(G42="",1,0)+IF(I42="なし",1,0)+IF(H42="退職・異動済み",1,0)))</f>
        <v/>
      </c>
      <c r="M42" s="17">
        <f>IF(OR(B42="",K42=""),"",IF(K42="大",3,IF(K42="中",2,1))*L42)</f>
        <v/>
      </c>
      <c r="N42" s="18" t="n"/>
      <c r="O42" s="14" t="n"/>
    </row>
    <row r="43">
      <c r="A43" s="12" t="n">
        <v>39</v>
      </c>
      <c r="B43" s="13" t="n"/>
      <c r="C43" s="14" t="n"/>
      <c r="D43" s="13" t="n"/>
      <c r="E43" s="13" t="n"/>
      <c r="F43" s="13" t="n"/>
      <c r="G43" s="13" t="n"/>
      <c r="H43" s="15" t="n"/>
      <c r="I43" s="15" t="n"/>
      <c r="J43" s="15" t="n"/>
      <c r="K43" s="15" t="n"/>
      <c r="L43" s="16">
        <f>IF(B43="","",MIN(3,1+IF(G43="",1,0)+IF(I43="なし",1,0)+IF(H43="退職・異動済み",1,0)))</f>
        <v/>
      </c>
      <c r="M43" s="17">
        <f>IF(OR(B43="",K43=""),"",IF(K43="大",3,IF(K43="中",2,1))*L43)</f>
        <v/>
      </c>
      <c r="N43" s="18" t="n"/>
      <c r="O43" s="14" t="n"/>
    </row>
    <row r="44">
      <c r="A44" s="12" t="n">
        <v>40</v>
      </c>
      <c r="B44" s="13" t="n"/>
      <c r="C44" s="14" t="n"/>
      <c r="D44" s="13" t="n"/>
      <c r="E44" s="13" t="n"/>
      <c r="F44" s="13" t="n"/>
      <c r="G44" s="13" t="n"/>
      <c r="H44" s="15" t="n"/>
      <c r="I44" s="15" t="n"/>
      <c r="J44" s="15" t="n"/>
      <c r="K44" s="15" t="n"/>
      <c r="L44" s="16">
        <f>IF(B44="","",MIN(3,1+IF(G44="",1,0)+IF(I44="なし",1,0)+IF(H44="退職・異動済み",1,0)))</f>
        <v/>
      </c>
      <c r="M44" s="17">
        <f>IF(OR(B44="",K44=""),"",IF(K44="大",3,IF(K44="中",2,1))*L44)</f>
        <v/>
      </c>
      <c r="N44" s="18" t="n"/>
      <c r="O44" s="14" t="n"/>
    </row>
    <row r="45">
      <c r="A45" s="12" t="n">
        <v>41</v>
      </c>
      <c r="B45" s="13" t="n"/>
      <c r="C45" s="14" t="n"/>
      <c r="D45" s="13" t="n"/>
      <c r="E45" s="13" t="n"/>
      <c r="F45" s="13" t="n"/>
      <c r="G45" s="13" t="n"/>
      <c r="H45" s="15" t="n"/>
      <c r="I45" s="15" t="n"/>
      <c r="J45" s="15" t="n"/>
      <c r="K45" s="15" t="n"/>
      <c r="L45" s="16">
        <f>IF(B45="","",MIN(3,1+IF(G45="",1,0)+IF(I45="なし",1,0)+IF(H45="退職・異動済み",1,0)))</f>
        <v/>
      </c>
      <c r="M45" s="17">
        <f>IF(OR(B45="",K45=""),"",IF(K45="大",3,IF(K45="中",2,1))*L45)</f>
        <v/>
      </c>
      <c r="N45" s="18" t="n"/>
      <c r="O45" s="14" t="n"/>
    </row>
    <row r="46">
      <c r="A46" s="12" t="n">
        <v>42</v>
      </c>
      <c r="B46" s="13" t="n"/>
      <c r="C46" s="14" t="n"/>
      <c r="D46" s="13" t="n"/>
      <c r="E46" s="13" t="n"/>
      <c r="F46" s="13" t="n"/>
      <c r="G46" s="13" t="n"/>
      <c r="H46" s="15" t="n"/>
      <c r="I46" s="15" t="n"/>
      <c r="J46" s="15" t="n"/>
      <c r="K46" s="15" t="n"/>
      <c r="L46" s="16">
        <f>IF(B46="","",MIN(3,1+IF(G46="",1,0)+IF(I46="なし",1,0)+IF(H46="退職・異動済み",1,0)))</f>
        <v/>
      </c>
      <c r="M46" s="17">
        <f>IF(OR(B46="",K46=""),"",IF(K46="大",3,IF(K46="中",2,1))*L46)</f>
        <v/>
      </c>
      <c r="N46" s="18" t="n"/>
      <c r="O46" s="14" t="n"/>
    </row>
    <row r="47">
      <c r="A47" s="12" t="n">
        <v>43</v>
      </c>
      <c r="B47" s="13" t="n"/>
      <c r="C47" s="14" t="n"/>
      <c r="D47" s="13" t="n"/>
      <c r="E47" s="13" t="n"/>
      <c r="F47" s="13" t="n"/>
      <c r="G47" s="13" t="n"/>
      <c r="H47" s="15" t="n"/>
      <c r="I47" s="15" t="n"/>
      <c r="J47" s="15" t="n"/>
      <c r="K47" s="15" t="n"/>
      <c r="L47" s="16">
        <f>IF(B47="","",MIN(3,1+IF(G47="",1,0)+IF(I47="なし",1,0)+IF(H47="退職・異動済み",1,0)))</f>
        <v/>
      </c>
      <c r="M47" s="17">
        <f>IF(OR(B47="",K47=""),"",IF(K47="大",3,IF(K47="中",2,1))*L47)</f>
        <v/>
      </c>
      <c r="N47" s="18" t="n"/>
      <c r="O47" s="14" t="n"/>
    </row>
    <row r="48">
      <c r="A48" s="12" t="n">
        <v>44</v>
      </c>
      <c r="B48" s="13" t="n"/>
      <c r="C48" s="14" t="n"/>
      <c r="D48" s="13" t="n"/>
      <c r="E48" s="13" t="n"/>
      <c r="F48" s="13" t="n"/>
      <c r="G48" s="13" t="n"/>
      <c r="H48" s="15" t="n"/>
      <c r="I48" s="15" t="n"/>
      <c r="J48" s="15" t="n"/>
      <c r="K48" s="15" t="n"/>
      <c r="L48" s="16">
        <f>IF(B48="","",MIN(3,1+IF(G48="",1,0)+IF(I48="なし",1,0)+IF(H48="退職・異動済み",1,0)))</f>
        <v/>
      </c>
      <c r="M48" s="17">
        <f>IF(OR(B48="",K48=""),"",IF(K48="大",3,IF(K48="中",2,1))*L48)</f>
        <v/>
      </c>
      <c r="N48" s="18" t="n"/>
      <c r="O48" s="14" t="n"/>
    </row>
    <row r="49">
      <c r="A49" s="12" t="n">
        <v>45</v>
      </c>
      <c r="B49" s="13" t="n"/>
      <c r="C49" s="14" t="n"/>
      <c r="D49" s="13" t="n"/>
      <c r="E49" s="13" t="n"/>
      <c r="F49" s="13" t="n"/>
      <c r="G49" s="13" t="n"/>
      <c r="H49" s="15" t="n"/>
      <c r="I49" s="15" t="n"/>
      <c r="J49" s="15" t="n"/>
      <c r="K49" s="15" t="n"/>
      <c r="L49" s="16">
        <f>IF(B49="","",MIN(3,1+IF(G49="",1,0)+IF(I49="なし",1,0)+IF(H49="退職・異動済み",1,0)))</f>
        <v/>
      </c>
      <c r="M49" s="17">
        <f>IF(OR(B49="",K49=""),"",IF(K49="大",3,IF(K49="中",2,1))*L49)</f>
        <v/>
      </c>
      <c r="N49" s="18" t="n"/>
      <c r="O49" s="14" t="n"/>
    </row>
    <row r="50">
      <c r="A50" s="12" t="n">
        <v>46</v>
      </c>
      <c r="B50" s="13" t="n"/>
      <c r="C50" s="14" t="n"/>
      <c r="D50" s="13" t="n"/>
      <c r="E50" s="13" t="n"/>
      <c r="F50" s="13" t="n"/>
      <c r="G50" s="13" t="n"/>
      <c r="H50" s="15" t="n"/>
      <c r="I50" s="15" t="n"/>
      <c r="J50" s="15" t="n"/>
      <c r="K50" s="15" t="n"/>
      <c r="L50" s="16">
        <f>IF(B50="","",MIN(3,1+IF(G50="",1,0)+IF(I50="なし",1,0)+IF(H50="退職・異動済み",1,0)))</f>
        <v/>
      </c>
      <c r="M50" s="17">
        <f>IF(OR(B50="",K50=""),"",IF(K50="大",3,IF(K50="中",2,1))*L50)</f>
        <v/>
      </c>
      <c r="N50" s="18" t="n"/>
      <c r="O50" s="14" t="n"/>
    </row>
    <row r="51">
      <c r="A51" s="12" t="n">
        <v>47</v>
      </c>
      <c r="B51" s="13" t="n"/>
      <c r="C51" s="14" t="n"/>
      <c r="D51" s="13" t="n"/>
      <c r="E51" s="13" t="n"/>
      <c r="F51" s="13" t="n"/>
      <c r="G51" s="13" t="n"/>
      <c r="H51" s="15" t="n"/>
      <c r="I51" s="15" t="n"/>
      <c r="J51" s="15" t="n"/>
      <c r="K51" s="15" t="n"/>
      <c r="L51" s="16">
        <f>IF(B51="","",MIN(3,1+IF(G51="",1,0)+IF(I51="なし",1,0)+IF(H51="退職・異動済み",1,0)))</f>
        <v/>
      </c>
      <c r="M51" s="17">
        <f>IF(OR(B51="",K51=""),"",IF(K51="大",3,IF(K51="中",2,1))*L51)</f>
        <v/>
      </c>
      <c r="N51" s="18" t="n"/>
      <c r="O51" s="14" t="n"/>
    </row>
    <row r="52">
      <c r="A52" s="12" t="n">
        <v>48</v>
      </c>
      <c r="B52" s="13" t="n"/>
      <c r="C52" s="14" t="n"/>
      <c r="D52" s="13" t="n"/>
      <c r="E52" s="13" t="n"/>
      <c r="F52" s="13" t="n"/>
      <c r="G52" s="13" t="n"/>
      <c r="H52" s="15" t="n"/>
      <c r="I52" s="15" t="n"/>
      <c r="J52" s="15" t="n"/>
      <c r="K52" s="15" t="n"/>
      <c r="L52" s="16">
        <f>IF(B52="","",MIN(3,1+IF(G52="",1,0)+IF(I52="なし",1,0)+IF(H52="退職・異動済み",1,0)))</f>
        <v/>
      </c>
      <c r="M52" s="17">
        <f>IF(OR(B52="",K52=""),"",IF(K52="大",3,IF(K52="中",2,1))*L52)</f>
        <v/>
      </c>
      <c r="N52" s="18" t="n"/>
      <c r="O52" s="14" t="n"/>
    </row>
    <row r="53">
      <c r="A53" s="12" t="n">
        <v>49</v>
      </c>
      <c r="B53" s="13" t="n"/>
      <c r="C53" s="14" t="n"/>
      <c r="D53" s="13" t="n"/>
      <c r="E53" s="13" t="n"/>
      <c r="F53" s="13" t="n"/>
      <c r="G53" s="13" t="n"/>
      <c r="H53" s="15" t="n"/>
      <c r="I53" s="15" t="n"/>
      <c r="J53" s="15" t="n"/>
      <c r="K53" s="15" t="n"/>
      <c r="L53" s="16">
        <f>IF(B53="","",MIN(3,1+IF(G53="",1,0)+IF(I53="なし",1,0)+IF(H53="退職・異動済み",1,0)))</f>
        <v/>
      </c>
      <c r="M53" s="17">
        <f>IF(OR(B53="",K53=""),"",IF(K53="大",3,IF(K53="中",2,1))*L53)</f>
        <v/>
      </c>
      <c r="N53" s="18" t="n"/>
      <c r="O53" s="14" t="n"/>
    </row>
    <row r="54">
      <c r="A54" s="12" t="n">
        <v>50</v>
      </c>
      <c r="B54" s="13" t="n"/>
      <c r="C54" s="14" t="n"/>
      <c r="D54" s="13" t="n"/>
      <c r="E54" s="13" t="n"/>
      <c r="F54" s="13" t="n"/>
      <c r="G54" s="13" t="n"/>
      <c r="H54" s="15" t="n"/>
      <c r="I54" s="15" t="n"/>
      <c r="J54" s="15" t="n"/>
      <c r="K54" s="15" t="n"/>
      <c r="L54" s="16">
        <f>IF(B54="","",MIN(3,1+IF(G54="",1,0)+IF(I54="なし",1,0)+IF(H54="退職・異動済み",1,0)))</f>
        <v/>
      </c>
      <c r="M54" s="17">
        <f>IF(OR(B54="",K54=""),"",IF(K54="大",3,IF(K54="中",2,1))*L54)</f>
        <v/>
      </c>
      <c r="N54" s="18" t="n"/>
      <c r="O54" s="14" t="n"/>
    </row>
    <row r="55">
      <c r="A55" s="12" t="n">
        <v>51</v>
      </c>
      <c r="B55" s="13" t="n"/>
      <c r="C55" s="14" t="n"/>
      <c r="D55" s="13" t="n"/>
      <c r="E55" s="13" t="n"/>
      <c r="F55" s="13" t="n"/>
      <c r="G55" s="13" t="n"/>
      <c r="H55" s="15" t="n"/>
      <c r="I55" s="15" t="n"/>
      <c r="J55" s="15" t="n"/>
      <c r="K55" s="15" t="n"/>
      <c r="L55" s="16">
        <f>IF(B55="","",MIN(3,1+IF(G55="",1,0)+IF(I55="なし",1,0)+IF(H55="退職・異動済み",1,0)))</f>
        <v/>
      </c>
      <c r="M55" s="17">
        <f>IF(OR(B55="",K55=""),"",IF(K55="大",3,IF(K55="中",2,1))*L55)</f>
        <v/>
      </c>
      <c r="N55" s="18" t="n"/>
      <c r="O55" s="14" t="n"/>
    </row>
    <row r="56">
      <c r="A56" s="12" t="n">
        <v>52</v>
      </c>
      <c r="B56" s="13" t="n"/>
      <c r="C56" s="14" t="n"/>
      <c r="D56" s="13" t="n"/>
      <c r="E56" s="13" t="n"/>
      <c r="F56" s="13" t="n"/>
      <c r="G56" s="13" t="n"/>
      <c r="H56" s="15" t="n"/>
      <c r="I56" s="15" t="n"/>
      <c r="J56" s="15" t="n"/>
      <c r="K56" s="15" t="n"/>
      <c r="L56" s="16">
        <f>IF(B56="","",MIN(3,1+IF(G56="",1,0)+IF(I56="なし",1,0)+IF(H56="退職・異動済み",1,0)))</f>
        <v/>
      </c>
      <c r="M56" s="17">
        <f>IF(OR(B56="",K56=""),"",IF(K56="大",3,IF(K56="中",2,1))*L56)</f>
        <v/>
      </c>
      <c r="N56" s="18" t="n"/>
      <c r="O56" s="14" t="n"/>
    </row>
    <row r="57">
      <c r="A57" s="12" t="n">
        <v>53</v>
      </c>
      <c r="B57" s="13" t="n"/>
      <c r="C57" s="14" t="n"/>
      <c r="D57" s="13" t="n"/>
      <c r="E57" s="13" t="n"/>
      <c r="F57" s="13" t="n"/>
      <c r="G57" s="13" t="n"/>
      <c r="H57" s="15" t="n"/>
      <c r="I57" s="15" t="n"/>
      <c r="J57" s="15" t="n"/>
      <c r="K57" s="15" t="n"/>
      <c r="L57" s="16">
        <f>IF(B57="","",MIN(3,1+IF(G57="",1,0)+IF(I57="なし",1,0)+IF(H57="退職・異動済み",1,0)))</f>
        <v/>
      </c>
      <c r="M57" s="17">
        <f>IF(OR(B57="",K57=""),"",IF(K57="大",3,IF(K57="中",2,1))*L57)</f>
        <v/>
      </c>
      <c r="N57" s="18" t="n"/>
      <c r="O57" s="14" t="n"/>
    </row>
    <row r="58">
      <c r="A58" s="12" t="n">
        <v>54</v>
      </c>
      <c r="B58" s="13" t="n"/>
      <c r="C58" s="14" t="n"/>
      <c r="D58" s="13" t="n"/>
      <c r="E58" s="13" t="n"/>
      <c r="F58" s="13" t="n"/>
      <c r="G58" s="13" t="n"/>
      <c r="H58" s="15" t="n"/>
      <c r="I58" s="15" t="n"/>
      <c r="J58" s="15" t="n"/>
      <c r="K58" s="15" t="n"/>
      <c r="L58" s="16">
        <f>IF(B58="","",MIN(3,1+IF(G58="",1,0)+IF(I58="なし",1,0)+IF(H58="退職・異動済み",1,0)))</f>
        <v/>
      </c>
      <c r="M58" s="17">
        <f>IF(OR(B58="",K58=""),"",IF(K58="大",3,IF(K58="中",2,1))*L58)</f>
        <v/>
      </c>
      <c r="N58" s="18" t="n"/>
      <c r="O58" s="14" t="n"/>
    </row>
    <row r="59">
      <c r="A59" s="12" t="n">
        <v>55</v>
      </c>
      <c r="B59" s="13" t="n"/>
      <c r="C59" s="14" t="n"/>
      <c r="D59" s="13" t="n"/>
      <c r="E59" s="13" t="n"/>
      <c r="F59" s="13" t="n"/>
      <c r="G59" s="13" t="n"/>
      <c r="H59" s="15" t="n"/>
      <c r="I59" s="15" t="n"/>
      <c r="J59" s="15" t="n"/>
      <c r="K59" s="15" t="n"/>
      <c r="L59" s="16">
        <f>IF(B59="","",MIN(3,1+IF(G59="",1,0)+IF(I59="なし",1,0)+IF(H59="退職・異動済み",1,0)))</f>
        <v/>
      </c>
      <c r="M59" s="17">
        <f>IF(OR(B59="",K59=""),"",IF(K59="大",3,IF(K59="中",2,1))*L59)</f>
        <v/>
      </c>
      <c r="N59" s="18" t="n"/>
      <c r="O59" s="14" t="n"/>
    </row>
    <row r="60">
      <c r="A60" s="12" t="n">
        <v>56</v>
      </c>
      <c r="B60" s="13" t="n"/>
      <c r="C60" s="14" t="n"/>
      <c r="D60" s="13" t="n"/>
      <c r="E60" s="13" t="n"/>
      <c r="F60" s="13" t="n"/>
      <c r="G60" s="13" t="n"/>
      <c r="H60" s="15" t="n"/>
      <c r="I60" s="15" t="n"/>
      <c r="J60" s="15" t="n"/>
      <c r="K60" s="15" t="n"/>
      <c r="L60" s="16">
        <f>IF(B60="","",MIN(3,1+IF(G60="",1,0)+IF(I60="なし",1,0)+IF(H60="退職・異動済み",1,0)))</f>
        <v/>
      </c>
      <c r="M60" s="17">
        <f>IF(OR(B60="",K60=""),"",IF(K60="大",3,IF(K60="中",2,1))*L60)</f>
        <v/>
      </c>
      <c r="N60" s="18" t="n"/>
      <c r="O60" s="14" t="n"/>
    </row>
    <row r="61">
      <c r="A61" s="12" t="n">
        <v>57</v>
      </c>
      <c r="B61" s="13" t="n"/>
      <c r="C61" s="14" t="n"/>
      <c r="D61" s="13" t="n"/>
      <c r="E61" s="13" t="n"/>
      <c r="F61" s="13" t="n"/>
      <c r="G61" s="13" t="n"/>
      <c r="H61" s="15" t="n"/>
      <c r="I61" s="15" t="n"/>
      <c r="J61" s="15" t="n"/>
      <c r="K61" s="15" t="n"/>
      <c r="L61" s="16">
        <f>IF(B61="","",MIN(3,1+IF(G61="",1,0)+IF(I61="なし",1,0)+IF(H61="退職・異動済み",1,0)))</f>
        <v/>
      </c>
      <c r="M61" s="17">
        <f>IF(OR(B61="",K61=""),"",IF(K61="大",3,IF(K61="中",2,1))*L61)</f>
        <v/>
      </c>
      <c r="N61" s="18" t="n"/>
      <c r="O61" s="14" t="n"/>
    </row>
    <row r="62">
      <c r="A62" s="12" t="n">
        <v>58</v>
      </c>
      <c r="B62" s="13" t="n"/>
      <c r="C62" s="14" t="n"/>
      <c r="D62" s="13" t="n"/>
      <c r="E62" s="13" t="n"/>
      <c r="F62" s="13" t="n"/>
      <c r="G62" s="13" t="n"/>
      <c r="H62" s="15" t="n"/>
      <c r="I62" s="15" t="n"/>
      <c r="J62" s="15" t="n"/>
      <c r="K62" s="15" t="n"/>
      <c r="L62" s="16">
        <f>IF(B62="","",MIN(3,1+IF(G62="",1,0)+IF(I62="なし",1,0)+IF(H62="退職・異動済み",1,0)))</f>
        <v/>
      </c>
      <c r="M62" s="17">
        <f>IF(OR(B62="",K62=""),"",IF(K62="大",3,IF(K62="中",2,1))*L62)</f>
        <v/>
      </c>
      <c r="N62" s="18" t="n"/>
      <c r="O62" s="14" t="n"/>
    </row>
    <row r="63">
      <c r="A63" s="12" t="n">
        <v>59</v>
      </c>
      <c r="B63" s="13" t="n"/>
      <c r="C63" s="14" t="n"/>
      <c r="D63" s="13" t="n"/>
      <c r="E63" s="13" t="n"/>
      <c r="F63" s="13" t="n"/>
      <c r="G63" s="13" t="n"/>
      <c r="H63" s="15" t="n"/>
      <c r="I63" s="15" t="n"/>
      <c r="J63" s="15" t="n"/>
      <c r="K63" s="15" t="n"/>
      <c r="L63" s="16">
        <f>IF(B63="","",MIN(3,1+IF(G63="",1,0)+IF(I63="なし",1,0)+IF(H63="退職・異動済み",1,0)))</f>
        <v/>
      </c>
      <c r="M63" s="17">
        <f>IF(OR(B63="",K63=""),"",IF(K63="大",3,IF(K63="中",2,1))*L63)</f>
        <v/>
      </c>
      <c r="N63" s="18" t="n"/>
      <c r="O63" s="14" t="n"/>
    </row>
    <row r="64">
      <c r="A64" s="12" t="n">
        <v>60</v>
      </c>
      <c r="B64" s="13" t="n"/>
      <c r="C64" s="14" t="n"/>
      <c r="D64" s="13" t="n"/>
      <c r="E64" s="13" t="n"/>
      <c r="F64" s="13" t="n"/>
      <c r="G64" s="13" t="n"/>
      <c r="H64" s="15" t="n"/>
      <c r="I64" s="15" t="n"/>
      <c r="J64" s="15" t="n"/>
      <c r="K64" s="15" t="n"/>
      <c r="L64" s="16">
        <f>IF(B64="","",MIN(3,1+IF(G64="",1,0)+IF(I64="なし",1,0)+IF(H64="退職・異動済み",1,0)))</f>
        <v/>
      </c>
      <c r="M64" s="17">
        <f>IF(OR(B64="",K64=""),"",IF(K64="大",3,IF(K64="中",2,1))*L64)</f>
        <v/>
      </c>
      <c r="N64" s="18" t="n"/>
      <c r="O64" s="14" t="n"/>
    </row>
    <row r="66">
      <c r="B66" s="19" t="inlineStr">
        <is>
          <t>登録数</t>
        </is>
      </c>
      <c r="C66" s="20">
        <f>COUNTIF(B5:B64,"&lt;&gt;")</f>
        <v/>
      </c>
    </row>
    <row r="67">
      <c r="B67" s="19" t="inlineStr">
        <is>
          <t>うち 6点以上</t>
        </is>
      </c>
      <c r="C67" s="21">
        <f>COUNTIF(M5:M64,"&gt;=6")</f>
        <v/>
      </c>
    </row>
    <row r="68">
      <c r="B68" s="19" t="inlineStr">
        <is>
          <t>今の担当が空欄</t>
        </is>
      </c>
      <c r="C68" s="22">
        <f>SUMPRODUCT((B5:B64&lt;&gt;"")*(G5:G64=""))</f>
        <v/>
      </c>
    </row>
    <row r="70">
      <c r="B70" s="2" t="inlineStr">
        <is>
          <t>点数の高い順に3つだけ手当てすれば足ります。全部を一度に直そうとしないこと。</t>
        </is>
      </c>
    </row>
  </sheetData>
  <autoFilter ref="A4:O64"/>
  <mergeCells count="1">
    <mergeCell ref="A2:O2"/>
  </mergeCells>
  <conditionalFormatting sqref="M5:M64">
    <cfRule type="cellIs" priority="1" operator="greaterThanOrEqual" dxfId="0">
      <formula>6</formula>
    </cfRule>
  </conditionalFormatting>
  <dataValidations count="5">
    <dataValidation sqref="D5:D64" showDropDown="0" showInputMessage="0" showErrorMessage="0" allowBlank="1" type="list">
      <formula1>"Power Automate,Power Apps,Excelマクロ(VBA),RPA(デスクトップフロー),Officeスクリプト,その他"</formula1>
    </dataValidation>
    <dataValidation sqref="H5:H64" showDropDown="0" showInputMessage="0" showErrorMessage="0" allowBlank="1" type="list">
      <formula1>"在籍中,退職・異動済み,不明"</formula1>
    </dataValidation>
    <dataValidation sqref="I5:I64" showDropDown="0" showInputMessage="0" showErrorMessage="0" allowBlank="1" type="list">
      <formula1>"あり,なし"</formula1>
    </dataValidation>
    <dataValidation sqref="J5:J64" showDropDown="0" showInputMessage="0" showErrorMessage="0" allowBlank="1" type="list">
      <formula1>"稼働中,停止,作り直し検討"</formula1>
    </dataValidation>
    <dataValidation sqref="K5:K64" showDropDown="0" showInputMessage="0" showErrorMessage="0" allowBlank="1" type="list">
      <formula1>"大,中,小"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34" customWidth="1" min="3" max="3"/>
    <col width="15" customWidth="1" min="4" max="4"/>
    <col width="18" customWidth="1" min="5" max="5"/>
    <col width="13" customWidth="1" min="6" max="6"/>
    <col width="13" customWidth="1" min="7" max="7"/>
    <col width="11" customWidth="1" min="8" max="8"/>
    <col width="10" customWidth="1" min="9" max="9"/>
    <col width="10" customWidth="1" min="10" max="10"/>
    <col width="10" customWidth="1" min="11" max="11"/>
    <col width="10" customWidth="1" min="12" max="12"/>
    <col width="9" customWidth="1" min="13" max="13"/>
    <col width="12" customWidth="1" min="14" max="14"/>
    <col width="34" customWidth="1" min="15" max="15"/>
  </cols>
  <sheetData>
    <row r="1">
      <c r="A1" s="10" t="inlineStr">
        <is>
          <t>記入例</t>
        </is>
      </c>
    </row>
    <row r="2">
      <c r="A2" s="2" t="inlineStr">
        <is>
          <t>「何をするもの」は1行で十分です。詳しく書こうとすると書かなくなります。</t>
        </is>
      </c>
    </row>
    <row r="4" ht="34" customHeight="1">
      <c r="A4" s="11" t="inlineStr">
        <is>
          <t>No</t>
        </is>
      </c>
      <c r="B4" s="11" t="inlineStr">
        <is>
          <t>名前</t>
        </is>
      </c>
      <c r="C4" s="11" t="inlineStr">
        <is>
          <t>何をするもの</t>
        </is>
      </c>
      <c r="D4" s="11" t="inlineStr">
        <is>
          <t>種類</t>
        </is>
      </c>
      <c r="E4" s="11" t="inlineStr">
        <is>
          <t>対象業務</t>
        </is>
      </c>
      <c r="F4" s="11" t="inlineStr">
        <is>
          <t>作った人</t>
        </is>
      </c>
      <c r="G4" s="11" t="inlineStr">
        <is>
          <t>今の担当</t>
        </is>
      </c>
      <c r="H4" s="11" t="inlineStr">
        <is>
          <t>作った人は
在籍中か</t>
        </is>
      </c>
      <c r="I4" s="11" t="inlineStr">
        <is>
          <t>手順書</t>
        </is>
      </c>
      <c r="J4" s="11" t="inlineStr">
        <is>
          <t>状態</t>
        </is>
      </c>
      <c r="K4" s="11" t="inlineStr">
        <is>
          <t>止まると
困る度</t>
        </is>
      </c>
      <c r="L4" s="11" t="inlineStr">
        <is>
          <t>引き継ぎ
にくさ</t>
        </is>
      </c>
      <c r="M4" s="11" t="inlineStr">
        <is>
          <t>リスク
点数</t>
        </is>
      </c>
      <c r="N4" s="11" t="inlineStr">
        <is>
          <t>最終確認日</t>
        </is>
      </c>
      <c r="O4" s="11" t="inlineStr">
        <is>
          <t>メモ（止めた理由・注意点）</t>
        </is>
      </c>
    </row>
    <row r="5" ht="32" customHeight="1">
      <c r="A5" s="13" t="n">
        <v>1</v>
      </c>
      <c r="B5" s="13" t="inlineStr">
        <is>
          <t>月次報告の集計</t>
        </is>
      </c>
      <c r="C5" s="14" t="inlineStr">
        <is>
          <t>各部のExcelを1枚に集計してメール送信</t>
        </is>
      </c>
      <c r="D5" s="13" t="inlineStr">
        <is>
          <t>Power Automate</t>
        </is>
      </c>
      <c r="E5" s="13" t="inlineStr">
        <is>
          <t>総務・月次</t>
        </is>
      </c>
      <c r="F5" s="13" t="inlineStr">
        <is>
          <t>前任(佐藤)</t>
        </is>
      </c>
      <c r="G5" s="13" t="inlineStr"/>
      <c r="H5" s="15" t="inlineStr">
        <is>
          <t>退職・異動済み</t>
        </is>
      </c>
      <c r="I5" s="15" t="inlineStr">
        <is>
          <t>なし</t>
        </is>
      </c>
      <c r="J5" s="15" t="inlineStr">
        <is>
          <t>稼働中</t>
        </is>
      </c>
      <c r="K5" s="15" t="inlineStr">
        <is>
          <t>大</t>
        </is>
      </c>
      <c r="L5" s="16">
        <f>MIN(3,1+IF(G5="",1,0)+IF(I5="なし",1,0)+IF(H5="退職・異動済み",1,0))</f>
        <v/>
      </c>
      <c r="M5" s="17">
        <f>IF(K5="大",3,IF(K5="中",2,1))*L5</f>
        <v/>
      </c>
      <c r="N5" s="15" t="inlineStr">
        <is>
          <t>2025-11-10</t>
        </is>
      </c>
      <c r="O5" s="14" t="inlineStr">
        <is>
          <t>様式が変わると止まる。誰も中身を知らない</t>
        </is>
      </c>
    </row>
    <row r="6" ht="32" customHeight="1">
      <c r="A6" s="13" t="n">
        <v>2</v>
      </c>
      <c r="B6" s="13" t="inlineStr">
        <is>
          <t>備品貸出アプリ</t>
        </is>
      </c>
      <c r="C6" s="14" t="inlineStr">
        <is>
          <t>備品の貸出・返却を記録し一覧表示</t>
        </is>
      </c>
      <c r="D6" s="13" t="inlineStr">
        <is>
          <t>Power Apps</t>
        </is>
      </c>
      <c r="E6" s="13" t="inlineStr">
        <is>
          <t>総務</t>
        </is>
      </c>
      <c r="F6" s="13" t="inlineStr">
        <is>
          <t>田中</t>
        </is>
      </c>
      <c r="G6" s="13" t="inlineStr">
        <is>
          <t>田中</t>
        </is>
      </c>
      <c r="H6" s="15" t="inlineStr">
        <is>
          <t>在籍中</t>
        </is>
      </c>
      <c r="I6" s="15" t="inlineStr">
        <is>
          <t>あり</t>
        </is>
      </c>
      <c r="J6" s="15" t="inlineStr">
        <is>
          <t>稼働中</t>
        </is>
      </c>
      <c r="K6" s="15" t="inlineStr">
        <is>
          <t>小</t>
        </is>
      </c>
      <c r="L6" s="16">
        <f>MIN(3,1+IF(G6="",1,0)+IF(I6="なし",1,0)+IF(H6="退職・異動済み",1,0))</f>
        <v/>
      </c>
      <c r="M6" s="17">
        <f>IF(K6="大",3,IF(K6="中",2,1))*L6</f>
        <v/>
      </c>
      <c r="N6" s="15" t="inlineStr">
        <is>
          <t>2026-06-01</t>
        </is>
      </c>
      <c r="O6" s="14" t="inlineStr"/>
    </row>
    <row r="7" ht="32" customHeight="1">
      <c r="A7" s="13" t="n">
        <v>3</v>
      </c>
      <c r="B7" s="13" t="inlineStr">
        <is>
          <t>受注データ取込</t>
        </is>
      </c>
      <c r="C7" s="14" t="inlineStr">
        <is>
          <t>基幹の画面を操作してCSVを取り込む</t>
        </is>
      </c>
      <c r="D7" s="13" t="inlineStr">
        <is>
          <t>RPA(デスクトップフロー)</t>
        </is>
      </c>
      <c r="E7" s="13" t="inlineStr">
        <is>
          <t>営業事務</t>
        </is>
      </c>
      <c r="F7" s="13" t="inlineStr">
        <is>
          <t>外部委託</t>
        </is>
      </c>
      <c r="G7" s="13" t="inlineStr">
        <is>
          <t>山本</t>
        </is>
      </c>
      <c r="H7" s="15" t="inlineStr">
        <is>
          <t>在籍中</t>
        </is>
      </c>
      <c r="I7" s="15" t="inlineStr">
        <is>
          <t>あり</t>
        </is>
      </c>
      <c r="J7" s="15" t="inlineStr">
        <is>
          <t>作り直し検討</t>
        </is>
      </c>
      <c r="K7" s="15" t="inlineStr">
        <is>
          <t>大</t>
        </is>
      </c>
      <c r="L7" s="16">
        <f>MIN(3,1+IF(G7="",1,0)+IF(I7="なし",1,0)+IF(H7="退職・異動済み",1,0))</f>
        <v/>
      </c>
      <c r="M7" s="17">
        <f>IF(K7="大",3,IF(K7="中",2,1))*L7</f>
        <v/>
      </c>
      <c r="N7" s="15" t="inlineStr">
        <is>
          <t>2026-07-20</t>
        </is>
      </c>
      <c r="O7" s="14" t="inlineStr">
        <is>
          <t>画面変更で月2回止まる。CSV直接取込に変えたい</t>
        </is>
      </c>
    </row>
    <row r="8" ht="32" customHeight="1">
      <c r="A8" s="13" t="n">
        <v>4</v>
      </c>
      <c r="B8" s="13" t="inlineStr">
        <is>
          <t>勤怠の打刻もれ通知</t>
        </is>
      </c>
      <c r="C8" s="14" t="inlineStr">
        <is>
          <t>前日の打刻もれを本人にTeams通知</t>
        </is>
      </c>
      <c r="D8" s="13" t="inlineStr">
        <is>
          <t>Power Automate</t>
        </is>
      </c>
      <c r="E8" s="13" t="inlineStr">
        <is>
          <t>人事</t>
        </is>
      </c>
      <c r="F8" s="13" t="inlineStr">
        <is>
          <t>山本</t>
        </is>
      </c>
      <c r="G8" s="13" t="inlineStr">
        <is>
          <t>山本</t>
        </is>
      </c>
      <c r="H8" s="15" t="inlineStr">
        <is>
          <t>在籍中</t>
        </is>
      </c>
      <c r="I8" s="15" t="inlineStr">
        <is>
          <t>あり</t>
        </is>
      </c>
      <c r="J8" s="15" t="inlineStr">
        <is>
          <t>稼働中</t>
        </is>
      </c>
      <c r="K8" s="15" t="inlineStr">
        <is>
          <t>中</t>
        </is>
      </c>
      <c r="L8" s="16">
        <f>MIN(3,1+IF(G8="",1,0)+IF(I8="なし",1,0)+IF(H8="退職・異動済み",1,0))</f>
        <v/>
      </c>
      <c r="M8" s="17">
        <f>IF(K8="大",3,IF(K8="中",2,1))*L8</f>
        <v/>
      </c>
      <c r="N8" s="15" t="inlineStr">
        <is>
          <t>2026-08-01</t>
        </is>
      </c>
      <c r="O8" s="14" t="inlineStr"/>
    </row>
    <row r="9" ht="32" customHeight="1">
      <c r="A9" s="13" t="n">
        <v>5</v>
      </c>
      <c r="B9" s="13" t="inlineStr">
        <is>
          <t>見積書マクロ</t>
        </is>
      </c>
      <c r="C9" s="14" t="inlineStr">
        <is>
          <t>定型の見積書をExcelで自動作成</t>
        </is>
      </c>
      <c r="D9" s="13" t="inlineStr">
        <is>
          <t>Excelマクロ(VBA)</t>
        </is>
      </c>
      <c r="E9" s="13" t="inlineStr">
        <is>
          <t>営業</t>
        </is>
      </c>
      <c r="F9" s="13" t="inlineStr">
        <is>
          <t>不明</t>
        </is>
      </c>
      <c r="G9" s="13" t="inlineStr"/>
      <c r="H9" s="15" t="inlineStr">
        <is>
          <t>不明</t>
        </is>
      </c>
      <c r="I9" s="15" t="inlineStr">
        <is>
          <t>なし</t>
        </is>
      </c>
      <c r="J9" s="15" t="inlineStr">
        <is>
          <t>稼働中</t>
        </is>
      </c>
      <c r="K9" s="15" t="inlineStr">
        <is>
          <t>中</t>
        </is>
      </c>
      <c r="L9" s="16">
        <f>MIN(3,1+IF(G9="",1,0)+IF(I9="なし",1,0)+IF(H9="退職・異動済み",1,0))</f>
        <v/>
      </c>
      <c r="M9" s="17">
        <f>IF(K9="大",3,IF(K9="中",2,1))*L9</f>
        <v/>
      </c>
      <c r="N9" s="15" t="inlineStr"/>
      <c r="O9" s="14" t="inlineStr">
        <is>
          <t>作成者不明。中身を書き起こすところから</t>
        </is>
      </c>
    </row>
    <row r="11">
      <c r="B11" s="23" t="inlineStr">
        <is>
          <t>この例だと1行目と3行目と5行目が高得点です。1行目は「中身を書き起こして手順書を作る」、3行目は「CSV取込に変えられないか元のシステムを確認する」、5行目は「作成者不明なので入出力だけでも書き起こす」。——手当ての中身は、たいていこの3種類に収まります。</t>
        </is>
      </c>
    </row>
    <row r="12"/>
  </sheetData>
  <mergeCells count="1">
    <mergeCell ref="B11:O12"/>
  </mergeCells>
  <conditionalFormatting sqref="M5:M9">
    <cfRule type="cellIs" priority="1" operator="greaterThanOrEqual" dxfId="0">
      <formula>6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2026-08-26T23:09:08Z</dcterms:created>
  <dcterms:modified xsi:type="dcterms:W3CDTF">2026-08-26T23:09:08Z</dcterms:modified>
</cp:coreProperties>
</file>